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celyn\Evernote\Databases\Attachments\"/>
    </mc:Choice>
  </mc:AlternateContent>
  <xr:revisionPtr revIDLastSave="0" documentId="13_ncr:1_{F89F7B0C-A0A6-4D2E-BB0E-C0FF22625F3E}" xr6:coauthVersionLast="45" xr6:coauthVersionMax="45" xr10:uidLastSave="{00000000-0000-0000-0000-000000000000}"/>
  <bookViews>
    <workbookView xWindow="1590" yWindow="2430" windowWidth="26400" windowHeight="14235" xr2:uid="{00000000-000D-0000-FFFF-FFFF00000000}"/>
  </bookViews>
  <sheets>
    <sheet name="Cotisations SS" sheetId="1" r:id="rId1"/>
    <sheet name="Paramètres DSN 81" sheetId="2" r:id="rId2"/>
    <sheet name="Paramètres DSN 78" sheetId="3" r:id="rId3"/>
  </sheets>
  <definedNames>
    <definedName name="_xlnm._FilterDatabase" localSheetId="0" hidden="1">'Cotisations SS'!$A$1:$K$81</definedName>
    <definedName name="_xlnm._FilterDatabase" localSheetId="2" hidden="1">'Paramètres DSN 78'!$A$1:$H$54</definedName>
    <definedName name="_xlnm._FilterDatabase" localSheetId="1" hidden="1">'Paramètres DSN 81'!$A$1:$H$151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F68" i="1"/>
  <c r="F63" i="1"/>
  <c r="F60" i="1"/>
  <c r="F58" i="1"/>
  <c r="F55" i="1"/>
  <c r="F53" i="1"/>
  <c r="F51" i="1"/>
  <c r="F49" i="1"/>
  <c r="F47" i="1"/>
  <c r="F42" i="1"/>
  <c r="F24" i="1"/>
  <c r="F21" i="1"/>
  <c r="F19" i="1"/>
  <c r="F14" i="1"/>
  <c r="F13" i="1"/>
  <c r="F81" i="1"/>
  <c r="F80" i="1"/>
  <c r="F79" i="1"/>
  <c r="F67" i="1"/>
  <c r="F66" i="1"/>
  <c r="F64" i="1"/>
  <c r="F54" i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2" i="3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2" i="2"/>
  <c r="F17" i="1" l="1"/>
  <c r="F34" i="1"/>
  <c r="F31" i="1"/>
  <c r="F33" i="1"/>
  <c r="F39" i="1"/>
  <c r="F12" i="1"/>
  <c r="F5" i="1"/>
  <c r="F74" i="1"/>
  <c r="F29" i="1"/>
  <c r="F59" i="1"/>
  <c r="F45" i="1"/>
  <c r="F78" i="1"/>
  <c r="F4" i="1"/>
  <c r="F46" i="1"/>
  <c r="F26" i="1"/>
  <c r="F65" i="1"/>
  <c r="F44" i="1"/>
  <c r="F11" i="1"/>
  <c r="F3" i="1"/>
  <c r="F72" i="1"/>
  <c r="F25" i="1"/>
  <c r="F61" i="1"/>
  <c r="F43" i="1"/>
  <c r="F10" i="1"/>
  <c r="F2" i="1"/>
  <c r="F16" i="1"/>
  <c r="F73" i="1"/>
  <c r="F70" i="1"/>
  <c r="F77" i="1"/>
  <c r="F69" i="1"/>
  <c r="F23" i="1"/>
  <c r="F56" i="1"/>
  <c r="F38" i="1"/>
  <c r="F9" i="1"/>
  <c r="F76" i="1"/>
  <c r="F62" i="1"/>
  <c r="F22" i="1"/>
  <c r="F52" i="1"/>
  <c r="F37" i="1"/>
  <c r="F8" i="1"/>
  <c r="F75" i="1"/>
  <c r="F57" i="1"/>
  <c r="F20" i="1"/>
  <c r="F50" i="1"/>
  <c r="F41" i="1"/>
  <c r="F7" i="1"/>
  <c r="F28" i="1"/>
  <c r="F35" i="1"/>
  <c r="F15" i="1"/>
  <c r="F48" i="1"/>
  <c r="F40" i="1"/>
  <c r="F27" i="1"/>
  <c r="F30" i="1"/>
  <c r="F36" i="1"/>
  <c r="F32" i="1"/>
  <c r="F6" i="1"/>
  <c r="F18" i="1"/>
</calcChain>
</file>

<file path=xl/sharedStrings.xml><?xml version="1.0" encoding="utf-8"?>
<sst xmlns="http://schemas.openxmlformats.org/spreadsheetml/2006/main" count="1077" uniqueCount="478">
  <si>
    <t>6009</t>
  </si>
  <si>
    <t>Base forfaitaire stagiaire</t>
  </si>
  <si>
    <t>6010</t>
  </si>
  <si>
    <t>MALADIE</t>
  </si>
  <si>
    <t>81.075</t>
  </si>
  <si>
    <t>LB1 6010</t>
  </si>
  <si>
    <t xml:space="preserve">LB8 </t>
  </si>
  <si>
    <t>601CM</t>
  </si>
  <si>
    <t>COMPLEMENT MALADIE</t>
  </si>
  <si>
    <t>81.907</t>
  </si>
  <si>
    <t>LB1 601CM</t>
  </si>
  <si>
    <t>601CMM</t>
  </si>
  <si>
    <t>COMPLEMENT MALADIE Mandataires</t>
  </si>
  <si>
    <t>LB1 601CMM</t>
  </si>
  <si>
    <t>601CMS</t>
  </si>
  <si>
    <t>COMPLEMENT MALADIE Stagiaires</t>
  </si>
  <si>
    <t>LB1 601CMS</t>
  </si>
  <si>
    <t>6020</t>
  </si>
  <si>
    <t>VIEILLESSE PLAFONNEE</t>
  </si>
  <si>
    <t>81.076/02</t>
  </si>
  <si>
    <t>LB1 6020</t>
  </si>
  <si>
    <t>6020AP</t>
  </si>
  <si>
    <t>VIEILLESSE PLAFONNEE Apprentis</t>
  </si>
  <si>
    <t>LB1 6020AP</t>
  </si>
  <si>
    <t>6020S</t>
  </si>
  <si>
    <t>VIEILLESSE PLAFONNEE temps partiel</t>
  </si>
  <si>
    <t>LB1 6020S</t>
  </si>
  <si>
    <t>6020V</t>
  </si>
  <si>
    <t>VIEILLESSE PLAFONNEE VRP</t>
  </si>
  <si>
    <t>LB1 6020V</t>
  </si>
  <si>
    <t>6030</t>
  </si>
  <si>
    <t>VIEILLESSE DEPLAFONNEE</t>
  </si>
  <si>
    <t>81.076/03</t>
  </si>
  <si>
    <t>LB1 6030</t>
  </si>
  <si>
    <t>6030AP</t>
  </si>
  <si>
    <t>VIEILLESSE DEPLAFONNEE Apprentis</t>
  </si>
  <si>
    <t>81.001/03</t>
  </si>
  <si>
    <t>LB1 6030AP</t>
  </si>
  <si>
    <t xml:space="preserve"> </t>
  </si>
  <si>
    <t>81.002/03</t>
  </si>
  <si>
    <t>81.109</t>
  </si>
  <si>
    <t>6030S</t>
  </si>
  <si>
    <t>VIEILLESSE DEPLAFONNEE temps partiel</t>
  </si>
  <si>
    <t>LB1 6030S</t>
  </si>
  <si>
    <t>6030V</t>
  </si>
  <si>
    <t>VIEILLESSE DEPLAFONNEE VRP</t>
  </si>
  <si>
    <t>LB1 6030V</t>
  </si>
  <si>
    <t>6040</t>
  </si>
  <si>
    <t>ALLOCATIONS FAMILIALES</t>
  </si>
  <si>
    <t>81.074</t>
  </si>
  <si>
    <t>LB1 6040</t>
  </si>
  <si>
    <t>6042</t>
  </si>
  <si>
    <t>COMPLEMENT ALLOCATIONS FAMILIALES</t>
  </si>
  <si>
    <t>81.102</t>
  </si>
  <si>
    <t>LB1 6042</t>
  </si>
  <si>
    <t>6045</t>
  </si>
  <si>
    <t>COMPLEMENT ALLOC. FAMILIALES Mandataires</t>
  </si>
  <si>
    <t>LB1 6045</t>
  </si>
  <si>
    <t>6046</t>
  </si>
  <si>
    <t>COMPLEMENT ALLOC. FAMILIALES Stagiaires</t>
  </si>
  <si>
    <t>LB1 6046</t>
  </si>
  <si>
    <t>6050</t>
  </si>
  <si>
    <t>ACCIDENT TRAVAIL</t>
  </si>
  <si>
    <t>81.045</t>
  </si>
  <si>
    <t>LB1 6050</t>
  </si>
  <si>
    <t>6050V</t>
  </si>
  <si>
    <t>ACCIDENT TRAVAIL VRP</t>
  </si>
  <si>
    <t>LB1 6050V</t>
  </si>
  <si>
    <t>6070</t>
  </si>
  <si>
    <t>CONTRIBUTION DE SOLIDARITE</t>
  </si>
  <si>
    <t>81.068</t>
  </si>
  <si>
    <t>LB1 6070</t>
  </si>
  <si>
    <t>6080</t>
  </si>
  <si>
    <t>CHOMAGE TA+TB</t>
  </si>
  <si>
    <t>81.040</t>
  </si>
  <si>
    <t>LB1 6080</t>
  </si>
  <si>
    <t>6080AP</t>
  </si>
  <si>
    <t>CHOMAGE TA+TB Apprentis</t>
  </si>
  <si>
    <t>LB1 6080AP</t>
  </si>
  <si>
    <t>6090</t>
  </si>
  <si>
    <t>AGS TA+TB</t>
  </si>
  <si>
    <t>81.048</t>
  </si>
  <si>
    <t>LB1 6090</t>
  </si>
  <si>
    <t>6710</t>
  </si>
  <si>
    <t>FNAL TA &lt;50 sal</t>
  </si>
  <si>
    <t>81.049/02</t>
  </si>
  <si>
    <t>LB1 6710</t>
  </si>
  <si>
    <t>6715</t>
  </si>
  <si>
    <t>FNAL &gt;=50 sal</t>
  </si>
  <si>
    <t>81.049/03</t>
  </si>
  <si>
    <t>LB1 6715</t>
  </si>
  <si>
    <t>6720</t>
  </si>
  <si>
    <t>CONTRIB. INDEM. MISE A LA RETRAITE</t>
  </si>
  <si>
    <t>6745</t>
  </si>
  <si>
    <t>FORFAIT SOCIAL 8% &gt;=11 sal</t>
  </si>
  <si>
    <t>81.071/13</t>
  </si>
  <si>
    <t>LB1 6745</t>
  </si>
  <si>
    <t>6746</t>
  </si>
  <si>
    <t>FORFAIT SOCIAL 20%</t>
  </si>
  <si>
    <t>81.071/14</t>
  </si>
  <si>
    <t>LB1 6746</t>
  </si>
  <si>
    <t>6747</t>
  </si>
  <si>
    <t>FORFAIT SOCIAL 16%</t>
  </si>
  <si>
    <t>81.071/44</t>
  </si>
  <si>
    <t>LB1 6747</t>
  </si>
  <si>
    <t>6748</t>
  </si>
  <si>
    <t>CSG NON DEDUCT. ACTIVITE PARTIELLE</t>
  </si>
  <si>
    <t>6749</t>
  </si>
  <si>
    <t>CRDS NON DEDUCT. ACTIVITE PARTIELLE</t>
  </si>
  <si>
    <t>6750</t>
  </si>
  <si>
    <t>CSG CRDS NON DEDUCTIBLE</t>
  </si>
  <si>
    <t>LB1 6750</t>
  </si>
  <si>
    <t>81.079</t>
  </si>
  <si>
    <t>6753</t>
  </si>
  <si>
    <t>CSG CRDS INTERESS PLACE PEE TOT NON DED</t>
  </si>
  <si>
    <t>81.073</t>
  </si>
  <si>
    <t>LB1 6753</t>
  </si>
  <si>
    <t>6754</t>
  </si>
  <si>
    <t>CSG CRDS TOTAL NON DEDUCTIBLE</t>
  </si>
  <si>
    <t>LB1 6754</t>
  </si>
  <si>
    <t>6756</t>
  </si>
  <si>
    <t>CSG NON DEDUCTIBLE CHOM INTEMPERIES</t>
  </si>
  <si>
    <t>6757</t>
  </si>
  <si>
    <t>CRDS NON DEDUCTIBLE CHOM INTEMPERIES</t>
  </si>
  <si>
    <t>6760</t>
  </si>
  <si>
    <t>CSG DEDUCTIBLE</t>
  </si>
  <si>
    <t>LB8 6760</t>
  </si>
  <si>
    <t>6762</t>
  </si>
  <si>
    <t>CSG DEDUCTIBLE CHOM INTEMPERIES</t>
  </si>
  <si>
    <t>6763</t>
  </si>
  <si>
    <t>CSG DEDUCTIBLE ACTIVITE PARTIELLE</t>
  </si>
  <si>
    <t>6850</t>
  </si>
  <si>
    <t>Versement Transport &gt;=11 sal</t>
  </si>
  <si>
    <t>81.081</t>
  </si>
  <si>
    <t>LB1 6850</t>
  </si>
  <si>
    <t>81.226/03</t>
  </si>
  <si>
    <t>6853</t>
  </si>
  <si>
    <t>Versement Transport Stagiaire &gt;=11 sal</t>
  </si>
  <si>
    <t>LB1 6853</t>
  </si>
  <si>
    <t>81.226/11</t>
  </si>
  <si>
    <t>6880</t>
  </si>
  <si>
    <t>Contribution au dialogue social</t>
  </si>
  <si>
    <t>81.100</t>
  </si>
  <si>
    <t>LB1 6880</t>
  </si>
  <si>
    <t>6925</t>
  </si>
  <si>
    <t>Réduction générale cotis. URSSAF</t>
  </si>
  <si>
    <t>81.018</t>
  </si>
  <si>
    <t>LB1 6925</t>
  </si>
  <si>
    <t>6925CC</t>
  </si>
  <si>
    <t>Réduction générale cotis. Compl. chômage</t>
  </si>
  <si>
    <t>LB1 6925CC</t>
  </si>
  <si>
    <t>6990</t>
  </si>
  <si>
    <t>REDUCTION SALARIALE HEURES SUP et COMPL</t>
  </si>
  <si>
    <t>81.114</t>
  </si>
  <si>
    <t>LB1 6990</t>
  </si>
  <si>
    <t>6995</t>
  </si>
  <si>
    <t>REDUCTION PATRONALE HEURES SUP &lt;20 sal</t>
  </si>
  <si>
    <t>81.021</t>
  </si>
  <si>
    <t>LB5 6995</t>
  </si>
  <si>
    <t>6998E1</t>
  </si>
  <si>
    <t>ECRETEMENT CRDS/RR NON DEDUCTIBLE</t>
  </si>
  <si>
    <t>6998E2</t>
  </si>
  <si>
    <t>ECRETEMENT CSG/RR NON DEDUCTIBLE</t>
  </si>
  <si>
    <t>6998E3</t>
  </si>
  <si>
    <t>ECRETEMENT CSG/RR DEDUCTIBLE</t>
  </si>
  <si>
    <t>Paramètre  DSN</t>
  </si>
  <si>
    <t>Libellé paramètre DSN</t>
  </si>
  <si>
    <t>Commentaires</t>
  </si>
  <si>
    <t>Exonération de cotisations au titre de l'emploi d'un apprenti (loi de 1979)</t>
  </si>
  <si>
    <t>FFNNFNNN</t>
  </si>
  <si>
    <t>RM</t>
  </si>
  <si>
    <t>CA</t>
  </si>
  <si>
    <t>Exonération de cotisations au titre de l'emploi d'un apprenti (loi de 1987)</t>
  </si>
  <si>
    <t>Exonération de cotisations au titre de l'emploi d'un apprenti (loi de 1992)</t>
  </si>
  <si>
    <t>Exonération de cotisations au titre de l'emploi d'un salarié en contrat d'accès à l'emploi</t>
  </si>
  <si>
    <t>FFNNNNNN</t>
  </si>
  <si>
    <t>Exonération de cotisations au titre de l'emploi d'un salarié en contrat d'accompagnement dans l'emploi</t>
  </si>
  <si>
    <t>Exonération de cotisations au titre de l'emploi d'un salarié en contrat de professionnalisation</t>
  </si>
  <si>
    <t>Exonération de cotisations applicable aux associations intermédiaires</t>
  </si>
  <si>
    <t>Exonération de cotisations applicable aux entreprises des bassins d'emploi à redynamiser</t>
  </si>
  <si>
    <t>Exonération de cotisations applicable au créateur ou repreneur d'entreprise</t>
  </si>
  <si>
    <t>Exonération de cotisations applicable dans les DOM</t>
  </si>
  <si>
    <t>FNNNFNNN</t>
  </si>
  <si>
    <t>Exonération de cotisations applicable aux entreprises et associations d'aide à domicile</t>
  </si>
  <si>
    <t>Exonérations de cotisations applicable aux entreprises innovantes ou universitaires</t>
  </si>
  <si>
    <t>Exonération de cotisations applicable aux entreprises en zones franches urbaines</t>
  </si>
  <si>
    <t>Exonération de cotisations applicable aux organismes d'intérêt général en zones de revitalisation rurale</t>
  </si>
  <si>
    <t>Exonération de cotisations applicable aux structures agréées de l'aide sociale</t>
  </si>
  <si>
    <t>Réduction générale des cotisations patronales de sécurité sociale et d'assurance chômage</t>
  </si>
  <si>
    <t>OONNONNN</t>
  </si>
  <si>
    <t>CAM</t>
  </si>
  <si>
    <t>Réduction de cotisations applicable aux entreprises des zones de restructuration de la défense</t>
  </si>
  <si>
    <t>Réduction de cotisations au titre de l'embauche du 1er au 50ème salarié en zones de revitalisation rurale</t>
  </si>
  <si>
    <t>Déduction patronale au titre des heures supplémentaires</t>
  </si>
  <si>
    <t>CP</t>
  </si>
  <si>
    <t>Exonération de cotisations applicable à une gratification de stage</t>
  </si>
  <si>
    <t>Exonération de cotisation des sommes provenant d'un CET et réaffectées à un PERCO ou à un régime de retraite supplémenta</t>
  </si>
  <si>
    <t>Exonération des sommes utilisées pour alimenter un PERCO ou contribuer au financement de prestations de retraite supplém</t>
  </si>
  <si>
    <t>NNNNNNNN</t>
  </si>
  <si>
    <t>Exonération de cotisations au titre de l’emploi d’un salarié en chantier et atelier d'insertion</t>
  </si>
  <si>
    <t>Exonération Personnel technique CUMA, hors ateliers</t>
  </si>
  <si>
    <t>NFNNNNNN</t>
  </si>
  <si>
    <t>Réduction Travailleur Occasionnel</t>
  </si>
  <si>
    <t>CM</t>
  </si>
  <si>
    <t>CNIEG - Réduction employeurs petit pool</t>
  </si>
  <si>
    <t>Cotisation employeurs Régime spécial maladie IEG Complémentaire</t>
  </si>
  <si>
    <t>Cotisation salariés Régime spécial maladie IEG Complémentaire</t>
  </si>
  <si>
    <t>Cotisation salariés Régime maladie IEG spécial Solidarité</t>
  </si>
  <si>
    <t>CNIEG - Cotisation employeurs complément d'invalidité</t>
  </si>
  <si>
    <t>CNIEG - Cotisation employeurs régime de droit commun (population adossée)</t>
  </si>
  <si>
    <t>CNIEG - Cotisation employeurs Régime spécial (population adossée)</t>
  </si>
  <si>
    <t>CNIEG - Cotisation employeurs régime spécial (population non adossée)</t>
  </si>
  <si>
    <t>CNIEG - Cotisation salariés régime de droit commun (population adossée)</t>
  </si>
  <si>
    <t>CNIEG - Cotisation salariés régime spécial (population non adossée)</t>
  </si>
  <si>
    <t>CNIEG - Cotisations employeurs petit pool</t>
  </si>
  <si>
    <t>Cotisation AC majorée 1 : application d’une majoration AC + 0,5% sur les contrats d’usage inférieurs ou égaux à 3 mois</t>
  </si>
  <si>
    <t>Cotisation AC majorée 2 : application d’une majoration AC + 3% sur les contrats d’accroissement temporaire d’activité in</t>
  </si>
  <si>
    <t>Cotisation AC majorée 3 : application d’une majoration AC + 1,5% sur les contrats d’accroissement temporaire d’activité</t>
  </si>
  <si>
    <t>Exonération de cotisation chômage pour les moins de 26 ans</t>
  </si>
  <si>
    <t>Cotisation Accident du travail</t>
  </si>
  <si>
    <t>OONNNNNN</t>
  </si>
  <si>
    <t>Cotisation AEF Bourse de l'emploi</t>
  </si>
  <si>
    <t>Cotisation AEF CESA</t>
  </si>
  <si>
    <t>Cotisation Allocation de logement (FNAL)</t>
  </si>
  <si>
    <t>Cotisation Formation professionnelle ADEFA</t>
  </si>
  <si>
    <t>Cotisation AFNCA, ANEFA, PROVEA, ASCPA</t>
  </si>
  <si>
    <t>Cotisation Formation professionnelle additionnelle FAFSEA</t>
  </si>
  <si>
    <t>Cotisation Formation professionnelle AREFA</t>
  </si>
  <si>
    <t>Cotisation Formation professionnelle CEREFAR</t>
  </si>
  <si>
    <t>Cotisation Formation professionnelle FAFSEA</t>
  </si>
  <si>
    <t>Cotisation Formation professionnelle FAFSEA CDD</t>
  </si>
  <si>
    <t>Cotisation Formation professionnelle FAFSEA des communes forestières</t>
  </si>
  <si>
    <t>Cotisation individuelle Prévoyance-Assurance-Mutuelle pour la période et l'affiliation concernées</t>
  </si>
  <si>
    <t>NONNNNFN</t>
  </si>
  <si>
    <t>Cotisation IRCANTEC Tranche A</t>
  </si>
  <si>
    <t>Cotisation IRCANTEC Tranche B</t>
  </si>
  <si>
    <t>Montant de cotisation Arrco</t>
  </si>
  <si>
    <t>02,11,24,25,43,45</t>
  </si>
  <si>
    <t>FONNNONN</t>
  </si>
  <si>
    <t>Montant de cotisation Agirc, y compris Apec</t>
  </si>
  <si>
    <t>03,22,23</t>
  </si>
  <si>
    <t>Cotisation CRPCEN</t>
  </si>
  <si>
    <t>Cotisation caisse de congés spectacles</t>
  </si>
  <si>
    <t>Contribution solidarité autonomie</t>
  </si>
  <si>
    <t>Contribution sur avantage de pré-retraite entreprise à dater du 11/10/2007 (CAPE)</t>
  </si>
  <si>
    <t>Contribution sur avantage de pré-retraite entreprise aux taux normal (CAPE)</t>
  </si>
  <si>
    <t>Contribution forfait social</t>
  </si>
  <si>
    <t>13,14,44,54</t>
  </si>
  <si>
    <t>Contribution sociale généralisée/salaires partiellement déductibles</t>
  </si>
  <si>
    <t>CXM</t>
  </si>
  <si>
    <t>CSG/CRDS sur participation intéressement épargne salariale</t>
  </si>
  <si>
    <t>Cotisation Allocation familiale - taux normal</t>
  </si>
  <si>
    <t>Cotisation Assurance Maladie</t>
  </si>
  <si>
    <t>Cotisation Assurance Vieillesse</t>
  </si>
  <si>
    <t>Montant de la retenue à la source effectuée sur les salaires versés aux personnes domiciliées hors de France</t>
  </si>
  <si>
    <t>NNNNNNNF</t>
  </si>
  <si>
    <t>Pénalité de 1% emploi sénior</t>
  </si>
  <si>
    <t>Remboursement de la dette sociale</t>
  </si>
  <si>
    <t>Versement transport</t>
  </si>
  <si>
    <t>Versement transport additionnel</t>
  </si>
  <si>
    <t>Cotisation pénibilité mono exposition</t>
  </si>
  <si>
    <t>Cotisation pénibilité multi exposition</t>
  </si>
  <si>
    <t>Exonération versement transport</t>
  </si>
  <si>
    <t>Exonération Contrat Initiative Emploi</t>
  </si>
  <si>
    <t>Exonération accueillants familiaux</t>
  </si>
  <si>
    <t>Cotisation Service de santé au travail</t>
  </si>
  <si>
    <t>Cotisation Association pour l'emploi des cadres ingénieurs et techniciens de l'agriculture (APECITA)</t>
  </si>
  <si>
    <t>NONNNNNN</t>
  </si>
  <si>
    <t>Contribution sur indemnités de mise à la retraite</t>
  </si>
  <si>
    <t>Exonération cotisations Allocations familiales (SICAE)</t>
  </si>
  <si>
    <t>Cotisation CRPNPAC au fonds de retraite</t>
  </si>
  <si>
    <t>Cotisation CRPNPAC au fonds d'assurance</t>
  </si>
  <si>
    <t>Cotisation CRPNPAC au fonds de majoration</t>
  </si>
  <si>
    <t>Contribution stock options</t>
  </si>
  <si>
    <t>Contribution au financement du dialogue social</t>
  </si>
  <si>
    <t>Association Mutualisation du Coût Inaptitude</t>
  </si>
  <si>
    <t>Complément de cotisation Allocation Familiale</t>
  </si>
  <si>
    <t>Contribution actions gratuites</t>
  </si>
  <si>
    <t>Pénibilité Cotisation de base</t>
  </si>
  <si>
    <t>Montant de cotisation Régime Unifié Agirc-Arrco, y compris Apec</t>
  </si>
  <si>
    <t>02,03,11,22,23,24,25</t>
  </si>
  <si>
    <t>Réduction générale des cotisations patronales de retraite complémentaire</t>
  </si>
  <si>
    <t>OONNNONN</t>
  </si>
  <si>
    <t>Forfait marin</t>
  </si>
  <si>
    <t>FNNNNNNN</t>
  </si>
  <si>
    <t>Demi-rôle marin</t>
  </si>
  <si>
    <t>Exonération de cotisations salariales de retraite complémentaire au titre de l'emploi d'un apprenti</t>
  </si>
  <si>
    <t>FFNNNFNN</t>
  </si>
  <si>
    <t>Exonération de cotisations patronales de retraite complémentaire applicable dans les DOM (LODEOM) SMIC 130% à 220%</t>
  </si>
  <si>
    <t>FNNFNFNN</t>
  </si>
  <si>
    <t>Exonération de cotisations de retraite complémentaire applicable aux entreprises et associations d'aide à domicile</t>
  </si>
  <si>
    <t>Exonération de cotisations patronales de retraite complémentaire applicable dans les DOM (LODEOM) SMIC 170% à 270%</t>
  </si>
  <si>
    <t>Exonération de cotisations patronales de retraite complémentaire applicable dans les DOM (LODEOM) SMIC 170% à 350%</t>
  </si>
  <si>
    <t>Montant de réduction des heures supplémentaires/complémentaires</t>
  </si>
  <si>
    <t>Cotisation Assurance Maladie pour le Régime Local Alsace Moselle</t>
  </si>
  <si>
    <t>Cotisation absente de la norme en cas de régularisation prud'homale</t>
  </si>
  <si>
    <t>Assiette du Versement Transport</t>
  </si>
  <si>
    <t>ONNNNNNN</t>
  </si>
  <si>
    <t>[FP] Cotisations normales (part salariale)</t>
  </si>
  <si>
    <t>[FP] Cotisations normales (part patronale)</t>
  </si>
  <si>
    <t>[FP] Surcotisation huit trimestres (part salariale)</t>
  </si>
  <si>
    <t>[FP] Validation de services (part salariale)</t>
  </si>
  <si>
    <t>[FP] Cotisations Nouvelle Bonification Indiciaire (part salariale)</t>
  </si>
  <si>
    <t>[FP] Cotisations Nouvelle Bonification Indiciaire (part patronale)</t>
  </si>
  <si>
    <t>[FP] Cotisations sur indemnité de feu (part salariale)</t>
  </si>
  <si>
    <t>[FP] Cotisations sur indemnité de feu (part patronale)</t>
  </si>
  <si>
    <t>[FP] Cotisation sur bonification sapeur pompier (part salariale)</t>
  </si>
  <si>
    <t>[FP] Cotisation sur prime sur sujetion des aides soignantes (part salariale)</t>
  </si>
  <si>
    <t>[FP] Cotisation sur prime sur sujetion des aides soignantes (part patronale)</t>
  </si>
  <si>
    <t>[FP] Cotisation RAFP (part salariale)</t>
  </si>
  <si>
    <t>[FP] Cotisation RAFP (part patronale)</t>
  </si>
  <si>
    <t>[FP] Cotisations pour pension sur ISS ou PSS (part salariale)</t>
  </si>
  <si>
    <t>[FP] Cotisations pour pension sur ISS ou PSS (part patronale)</t>
  </si>
  <si>
    <t>[FP] Cotisations pour pension sur IR (part salariale)</t>
  </si>
  <si>
    <t>[FP] Cotisations pour pension sur IR (part patronale)</t>
  </si>
  <si>
    <t>[FP] Cotisations pour pension sur IMT (part salariale)</t>
  </si>
  <si>
    <t>[FP] Cotisations pour pension sur IMT (part patronale)</t>
  </si>
  <si>
    <t>[FP] Cotisations pour l'allocation temporaire d'invalidité (part patronale)</t>
  </si>
  <si>
    <t>[FP] Surcotisation (part salariale)</t>
  </si>
  <si>
    <t>[FP] Rachat des années d'études (part salariale)</t>
  </si>
  <si>
    <t>[FP] Exonération de cotisation pour heures d’aide à domicile (part patronale)</t>
  </si>
  <si>
    <t>[FP] Cotisation RAEP (part patronale)</t>
  </si>
  <si>
    <t>[FP] Cotisation RAEP (part salariale)</t>
  </si>
  <si>
    <t>[FP] Validation de services (part patronale)</t>
  </si>
  <si>
    <t>[FP] Régularisation de service (part salariale)</t>
  </si>
  <si>
    <t>[FP] Régularisation de service (part patronale)</t>
  </si>
  <si>
    <t>Régime de base forfaitaire CNBF</t>
  </si>
  <si>
    <t>Régime de base proportionnelle CNBF</t>
  </si>
  <si>
    <t>Régime complémentaire CNBF</t>
  </si>
  <si>
    <t>Cotisation épargne retraite</t>
  </si>
  <si>
    <t>Contribution à la formation professionnelle des Artisans assimilés salariés</t>
  </si>
  <si>
    <t>Cotisation AFNCA</t>
  </si>
  <si>
    <t>Cotisation ANEFA</t>
  </si>
  <si>
    <t>Cotisation ASCPA</t>
  </si>
  <si>
    <t>Cotisation PROVEA</t>
  </si>
  <si>
    <t xml:space="preserve"> Complément de cotisation Assurance Maladie</t>
  </si>
  <si>
    <t>Taxe forfaitaire CDDU Assurance Chômage</t>
  </si>
  <si>
    <t>Cotisation au titre du financement des régimes de retraites supplémentaires à prestation définies</t>
  </si>
  <si>
    <t>Exonération de cotisations patronales pour les entreprises affectées par la crise sanitaire</t>
  </si>
  <si>
    <t>Potentielle nouvelle cotisation A</t>
  </si>
  <si>
    <t>Potentielle nouvelle cotisation B</t>
  </si>
  <si>
    <t>Potentielle nouvelle cotisation D</t>
  </si>
  <si>
    <t>Code</t>
  </si>
  <si>
    <t>Code 3 chiffres</t>
  </si>
  <si>
    <t>Libellé</t>
  </si>
  <si>
    <t>Bases</t>
  </si>
  <si>
    <t>OPS concernés</t>
  </si>
  <si>
    <t>Alim Rubrique</t>
  </si>
  <si>
    <t>Pas de code prévu en DSN à ce jour</t>
  </si>
  <si>
    <t>HEURES SUP. STRUCTURELLES 25%</t>
  </si>
  <si>
    <t>LB3 0515</t>
  </si>
  <si>
    <t>0515F</t>
  </si>
  <si>
    <t>HEURES SUP. STRUCTURELLES 25% Non exo</t>
  </si>
  <si>
    <t>LB3 0515F</t>
  </si>
  <si>
    <t>HEURES SUP. STRUCTURELLES 50%</t>
  </si>
  <si>
    <t>LB3 0516</t>
  </si>
  <si>
    <t>0516F</t>
  </si>
  <si>
    <t>HEURES SUP. STRUCTURELLES 50% Non exo</t>
  </si>
  <si>
    <t>LB3 0516F</t>
  </si>
  <si>
    <t>HEURES SUP. ALEATOIRES 25%</t>
  </si>
  <si>
    <t>LB3 0521</t>
  </si>
  <si>
    <t>0521F</t>
  </si>
  <si>
    <t>HEURES SUP. ALEATOIRES 25% Non exo</t>
  </si>
  <si>
    <t>LB3 0521F</t>
  </si>
  <si>
    <t>HEURES SUP. ALEATOIRES 50%</t>
  </si>
  <si>
    <t>LB3 0522</t>
  </si>
  <si>
    <t>0522F</t>
  </si>
  <si>
    <t>HEURES SUP. ALEATOIRES 50% Non exo</t>
  </si>
  <si>
    <t>LB3 0522F</t>
  </si>
  <si>
    <t>Absence sur hres supp. structurelles 25%</t>
  </si>
  <si>
    <t>LB3 0550</t>
  </si>
  <si>
    <t>Absence sur hres supp. structurelles 50%</t>
  </si>
  <si>
    <t>LB3 0551</t>
  </si>
  <si>
    <t>Seuil Franchise cotis. Stagiaire</t>
  </si>
  <si>
    <t>81.022</t>
  </si>
  <si>
    <t>LB3 5905</t>
  </si>
  <si>
    <t>0515</t>
  </si>
  <si>
    <t>0516</t>
  </si>
  <si>
    <t>0521</t>
  </si>
  <si>
    <t>0522</t>
  </si>
  <si>
    <t>0550</t>
  </si>
  <si>
    <t>0551</t>
  </si>
  <si>
    <t>5905</t>
  </si>
  <si>
    <t>Libellé rubrique ou cotisation</t>
  </si>
  <si>
    <t>ATTENTION : paramétrez ainsi toutes les cotisations AT.</t>
  </si>
  <si>
    <t>ATTENTION : paramétrez ainsi toutes les cotisations Transport.</t>
  </si>
  <si>
    <t>en complétant chaque fois le code INSEE de la commune.</t>
  </si>
  <si>
    <t>81.093</t>
  </si>
  <si>
    <t>LB1.6720</t>
  </si>
  <si>
    <t>LB8</t>
  </si>
  <si>
    <t>81.072(AM)</t>
  </si>
  <si>
    <t>81.072(M)</t>
  </si>
  <si>
    <t>Ne sera plus déclaré en norme P21V01</t>
  </si>
  <si>
    <t>78.11</t>
  </si>
  <si>
    <t>LB1 6009</t>
  </si>
  <si>
    <t>78.03</t>
  </si>
  <si>
    <t>78.02</t>
  </si>
  <si>
    <t>78.07</t>
  </si>
  <si>
    <t>78.13</t>
  </si>
  <si>
    <t>78.14</t>
  </si>
  <si>
    <t>78.44</t>
  </si>
  <si>
    <t>78.04</t>
  </si>
  <si>
    <t>LB1 6748</t>
  </si>
  <si>
    <t>LB1 6756</t>
  </si>
  <si>
    <t>78.57</t>
  </si>
  <si>
    <t>Assiette  brute plafonnée</t>
  </si>
  <si>
    <t>OONONONN</t>
  </si>
  <si>
    <t>Assiette brute déplafonnée</t>
  </si>
  <si>
    <t>OONOOONO</t>
  </si>
  <si>
    <t>Assiette de la contribution sociale généralisée</t>
  </si>
  <si>
    <t>Assiette des contributions d'Assurance Chômage</t>
  </si>
  <si>
    <t>Assiette retraite CPRP SNCF</t>
  </si>
  <si>
    <t>Assiette de compensation bilatérale maladie CPRP SNCF</t>
  </si>
  <si>
    <t>Base brute fiscale</t>
  </si>
  <si>
    <t>Base forfaitaire soumise aux cotisations de Sécurité Sociale</t>
  </si>
  <si>
    <t>FFNFNFNN</t>
  </si>
  <si>
    <t>Assiette du crédit d'impôt compétitivité-emploi</t>
  </si>
  <si>
    <t>Assiette du forfait social à 8%</t>
  </si>
  <si>
    <t>Assiette du forfait social à 20%</t>
  </si>
  <si>
    <t>CNIEG - Assiette brute du régime spécial</t>
  </si>
  <si>
    <t>CNIEG - Assiette brute du complément invalidité</t>
  </si>
  <si>
    <t>CNIEG - Assiette brute du petit pool</t>
  </si>
  <si>
    <t>Assiette brute plafonnée régime maladie IEG</t>
  </si>
  <si>
    <t>Assiette CRPCEN</t>
  </si>
  <si>
    <t>Caisses de congés payés (CIBTP, Transport, Manutention portuaire) - Base brute de cotisations congés payés</t>
  </si>
  <si>
    <t>NNNONNNN</t>
  </si>
  <si>
    <t>CIBTP - Base brute de cotisations OPPBTP permanents</t>
  </si>
  <si>
    <t>NNNFNNNN</t>
  </si>
  <si>
    <t>Base brute spécifique</t>
  </si>
  <si>
    <t>Base exceptionnelle (Agirc Arrco)</t>
  </si>
  <si>
    <t>Base plafonnée spécifique</t>
  </si>
  <si>
    <t>Assiette de contribution libératoire</t>
  </si>
  <si>
    <t>Assiette Caisse de congés spectacles</t>
  </si>
  <si>
    <t>Base IRCANTEC cotisée</t>
  </si>
  <si>
    <t>Base IRCANTEC non cotisée (arrêt de travail)</t>
  </si>
  <si>
    <t>Eléments de cotisation Prévoyance, Santé, retraite supplémentaire</t>
  </si>
  <si>
    <t>NONNNNON</t>
  </si>
  <si>
    <t>Assiette Contribution sur les avantages de préretraite entreprise</t>
  </si>
  <si>
    <t>CIBTP - Base plafonnée de cotisations intempéries gros oeuvre travaux publics</t>
  </si>
  <si>
    <t>CIBTP - Base plafonnée de cotisations intempéries second oeuvre</t>
  </si>
  <si>
    <t>CIBTP - Base "A" de cotisations organisme professionnel BTP</t>
  </si>
  <si>
    <t>Assiette de pénibilité</t>
  </si>
  <si>
    <t>Rémunération pour le calcul de la réduction Travailleur Occasionnel</t>
  </si>
  <si>
    <t>CIBTP - Base "B" de cotisations organisme professionnel BTP</t>
  </si>
  <si>
    <t>CIBTP - Base "C" de cotisations organisme professionnel BTP</t>
  </si>
  <si>
    <t>CRPNPAC-Assiette soumise au taux normal (non-plafonnée)</t>
  </si>
  <si>
    <t>CRPNPAC-Assiette soumise au taux majoré (non-plafonnée)</t>
  </si>
  <si>
    <t>Base plafonnée exceptionnelle Agirc Arrco</t>
  </si>
  <si>
    <t>Assiette du forfait social à 16%</t>
  </si>
  <si>
    <t>Base plafonnée ICP Agirc-Arrco</t>
  </si>
  <si>
    <t>[FP] RAFP – Base brute avant abattement</t>
  </si>
  <si>
    <t>Potentielle nouvelle base assujettie A</t>
  </si>
  <si>
    <t>Potentielle nouvelle base assujettie B</t>
  </si>
  <si>
    <t>Potentielle nouvelle base assujettie C</t>
  </si>
  <si>
    <t>Assiette du forfait social à 10%</t>
  </si>
  <si>
    <t>Assiette de pénibilité conventionnelle de la Manutention portuaire</t>
  </si>
  <si>
    <t>Code 2 chiffres</t>
  </si>
  <si>
    <t>Alim.
Cotis.</t>
  </si>
  <si>
    <t>Type
DSN</t>
  </si>
  <si>
    <t>Pas déclaré nominativement en bloc 81. Voir fiche consigne DSN-INFO 2291</t>
  </si>
  <si>
    <t>Cotisation AGS : assurance garantie des salaires sur rémunérations brutes après déduction</t>
  </si>
  <si>
    <t>Cotisation AC : assurance chômage sur rémunérations brutes après déduction</t>
  </si>
  <si>
    <t>Stagiaires</t>
  </si>
  <si>
    <t>Apprentis</t>
  </si>
  <si>
    <t>VRP</t>
  </si>
  <si>
    <t>Heures sup</t>
  </si>
  <si>
    <t>Temps partiel</t>
  </si>
  <si>
    <t>Mandataires</t>
  </si>
  <si>
    <t>Activ. Partielle</t>
  </si>
  <si>
    <t>Chom. Intempéries</t>
  </si>
  <si>
    <t>Spécificité</t>
  </si>
  <si>
    <t>Epargne salariale</t>
  </si>
  <si>
    <t>Inv. signe
param 1</t>
  </si>
  <si>
    <t>Inv. signe
param 2</t>
  </si>
  <si>
    <t>Param. DSN
Code 1</t>
  </si>
  <si>
    <t>Param. DSN
Code 2</t>
  </si>
  <si>
    <t>N° rubrique ou
cotisation</t>
  </si>
  <si>
    <t>Nouveau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</si>
</sst>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rgb="FF7030A0"/>
      <name val="Arial"/>
      <family val="2"/>
    </font>
    <font>
      <sz val="8"/>
      <color rgb="FF7030A0"/>
      <name val="Arial"/>
      <family val="2"/>
    </font>
    <font>
      <sz val="10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6" fillId="0" borderId="0" xfId="0" quotePrefix="1" applyNumberFormat="1" applyFont="1" applyFill="1" applyBorder="1" applyAlignment="1" applyProtection="1">
      <alignment horizontal="left" vertical="center"/>
    </xf>
    <xf numFmtId="49" fontId="7" fillId="0" borderId="0" xfId="0" quotePrefix="1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49" fontId="4" fillId="0" borderId="0" xfId="0" quotePrefix="1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49" fontId="6" fillId="0" borderId="0" xfId="0" applyNumberFormat="1" applyFont="1" applyFill="1" applyBorder="1" applyAlignment="1" applyProtection="1">
      <alignment horizontal="left" vertical="center"/>
    </xf>
    <xf numFmtId="49" fontId="9" fillId="0" borderId="0" xfId="0" quotePrefix="1" applyNumberFormat="1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/>
  </cellXfs>
  <cellStyles count="1">
    <cellStyle name="Normal" xfId="0" builtinId="0"/>
  </cellStyles>
  <dxfs count="2">
    <dxf>
      <font>
        <b/>
        <i val="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workbookViewId="0">
      <pane ySplit="1" topLeftCell="A2" activePane="bottomLeft" state="frozen"/>
      <selection pane="bottomLeft" activeCell="C7" sqref="C7"/>
    </sheetView>
  </sheetViews>
  <sheetFormatPr baseColWidth="10" defaultRowHeight="15" customHeight="1" x14ac:dyDescent="0.2"/>
  <cols>
    <col min="1" max="1" width="12.42578125" style="19" customWidth="1"/>
    <col min="2" max="2" width="35" style="7" bestFit="1" customWidth="1"/>
    <col min="3" max="3" width="13.42578125" style="7" customWidth="1"/>
    <col min="4" max="4" width="9.5703125" style="23" customWidth="1"/>
    <col min="5" max="5" width="11.42578125" style="1" customWidth="1"/>
    <col min="6" max="6" width="68.140625" style="7" bestFit="1" customWidth="1"/>
    <col min="7" max="7" width="53.5703125" style="7" customWidth="1"/>
    <col min="8" max="9" width="11" style="7" customWidth="1"/>
    <col min="10" max="11" width="9.7109375" style="7" customWidth="1"/>
  </cols>
  <sheetData>
    <row r="1" spans="1:11" ht="29.25" customHeight="1" x14ac:dyDescent="0.2">
      <c r="A1" s="18" t="s">
        <v>476</v>
      </c>
      <c r="B1" s="4" t="s">
        <v>383</v>
      </c>
      <c r="C1" s="3" t="s">
        <v>470</v>
      </c>
      <c r="D1" s="3" t="s">
        <v>477</v>
      </c>
      <c r="E1" s="3" t="s">
        <v>165</v>
      </c>
      <c r="F1" s="4" t="s">
        <v>166</v>
      </c>
      <c r="G1" s="4" t="s">
        <v>167</v>
      </c>
      <c r="H1" s="5" t="s">
        <v>474</v>
      </c>
      <c r="I1" s="5" t="s">
        <v>475</v>
      </c>
      <c r="J1" s="5" t="s">
        <v>472</v>
      </c>
      <c r="K1" s="5" t="s">
        <v>473</v>
      </c>
    </row>
    <row r="2" spans="1:11" ht="14.25" customHeight="1" x14ac:dyDescent="0.2">
      <c r="A2" s="24" t="s">
        <v>376</v>
      </c>
      <c r="B2" s="25" t="s">
        <v>349</v>
      </c>
      <c r="C2" s="25" t="s">
        <v>465</v>
      </c>
      <c r="D2" s="26"/>
      <c r="E2" s="27" t="s">
        <v>157</v>
      </c>
      <c r="F2" s="11" t="str">
        <f>IF(MID(E2,1,2)="81",VLOOKUP(MID(E2,4,3),'Paramètres DSN 81'!B:C,2,FALSE),IF(MID(E2,1,2)="78",VLOOKUP(MID(E2,4,2),'Paramètres DSN 78'!B:C,2,FALSE),""))</f>
        <v>Déduction patronale au titre des heures supplémentaires</v>
      </c>
      <c r="G2" s="25"/>
      <c r="H2" s="25" t="s">
        <v>350</v>
      </c>
      <c r="I2" s="25" t="s">
        <v>38</v>
      </c>
      <c r="J2" s="12">
        <v>0</v>
      </c>
      <c r="K2" s="12">
        <v>0</v>
      </c>
    </row>
    <row r="3" spans="1:11" ht="14.25" customHeight="1" x14ac:dyDescent="0.2">
      <c r="A3" s="24" t="s">
        <v>351</v>
      </c>
      <c r="B3" s="25" t="s">
        <v>352</v>
      </c>
      <c r="C3" s="25" t="s">
        <v>465</v>
      </c>
      <c r="D3" s="26"/>
      <c r="E3" s="27" t="s">
        <v>157</v>
      </c>
      <c r="F3" s="11" t="str">
        <f>IF(MID(E3,1,2)="81",VLOOKUP(MID(E3,4,3),'Paramètres DSN 81'!B:C,2,FALSE),IF(MID(E3,1,2)="78",VLOOKUP(MID(E3,4,2),'Paramètres DSN 78'!B:C,2,FALSE),""))</f>
        <v>Déduction patronale au titre des heures supplémentaires</v>
      </c>
      <c r="G3" s="25"/>
      <c r="H3" s="25" t="s">
        <v>353</v>
      </c>
      <c r="I3" s="25" t="s">
        <v>38</v>
      </c>
      <c r="J3" s="12">
        <v>0</v>
      </c>
      <c r="K3" s="12">
        <v>0</v>
      </c>
    </row>
    <row r="4" spans="1:11" ht="14.25" customHeight="1" x14ac:dyDescent="0.2">
      <c r="A4" s="24" t="s">
        <v>377</v>
      </c>
      <c r="B4" s="25" t="s">
        <v>354</v>
      </c>
      <c r="C4" s="25" t="s">
        <v>465</v>
      </c>
      <c r="D4" s="26"/>
      <c r="E4" s="27" t="s">
        <v>157</v>
      </c>
      <c r="F4" s="11" t="str">
        <f>IF(MID(E4,1,2)="81",VLOOKUP(MID(E4,4,3),'Paramètres DSN 81'!B:C,2,FALSE),IF(MID(E4,1,2)="78",VLOOKUP(MID(E4,4,2),'Paramètres DSN 78'!B:C,2,FALSE),""))</f>
        <v>Déduction patronale au titre des heures supplémentaires</v>
      </c>
      <c r="G4" s="25"/>
      <c r="H4" s="25" t="s">
        <v>355</v>
      </c>
      <c r="I4" s="25" t="s">
        <v>38</v>
      </c>
      <c r="J4" s="12">
        <v>0</v>
      </c>
      <c r="K4" s="12">
        <v>0</v>
      </c>
    </row>
    <row r="5" spans="1:11" ht="14.25" customHeight="1" x14ac:dyDescent="0.2">
      <c r="A5" s="24" t="s">
        <v>356</v>
      </c>
      <c r="B5" s="25" t="s">
        <v>357</v>
      </c>
      <c r="C5" s="25" t="s">
        <v>465</v>
      </c>
      <c r="D5" s="26"/>
      <c r="E5" s="27" t="s">
        <v>157</v>
      </c>
      <c r="F5" s="11" t="str">
        <f>IF(MID(E5,1,2)="81",VLOOKUP(MID(E5,4,3),'Paramètres DSN 81'!B:C,2,FALSE),IF(MID(E5,1,2)="78",VLOOKUP(MID(E5,4,2),'Paramètres DSN 78'!B:C,2,FALSE),""))</f>
        <v>Déduction patronale au titre des heures supplémentaires</v>
      </c>
      <c r="G5" s="25"/>
      <c r="H5" s="25" t="s">
        <v>358</v>
      </c>
      <c r="I5" s="25" t="s">
        <v>38</v>
      </c>
      <c r="J5" s="12">
        <v>0</v>
      </c>
      <c r="K5" s="12">
        <v>0</v>
      </c>
    </row>
    <row r="6" spans="1:11" ht="14.25" customHeight="1" x14ac:dyDescent="0.2">
      <c r="A6" s="24" t="s">
        <v>378</v>
      </c>
      <c r="B6" s="25" t="s">
        <v>359</v>
      </c>
      <c r="C6" s="25" t="s">
        <v>465</v>
      </c>
      <c r="D6" s="26"/>
      <c r="E6" s="27" t="s">
        <v>157</v>
      </c>
      <c r="F6" s="11" t="str">
        <f>IF(MID(E6,1,2)="81",VLOOKUP(MID(E6,4,3),'Paramètres DSN 81'!B:C,2,FALSE),IF(MID(E6,1,2)="78",VLOOKUP(MID(E6,4,2),'Paramètres DSN 78'!B:C,2,FALSE),""))</f>
        <v>Déduction patronale au titre des heures supplémentaires</v>
      </c>
      <c r="G6" s="25"/>
      <c r="H6" s="25" t="s">
        <v>360</v>
      </c>
      <c r="I6" s="25" t="s">
        <v>38</v>
      </c>
      <c r="J6" s="12">
        <v>0</v>
      </c>
      <c r="K6" s="12">
        <v>0</v>
      </c>
    </row>
    <row r="7" spans="1:11" ht="14.25" customHeight="1" x14ac:dyDescent="0.2">
      <c r="A7" s="24" t="s">
        <v>361</v>
      </c>
      <c r="B7" s="25" t="s">
        <v>362</v>
      </c>
      <c r="C7" s="25" t="s">
        <v>465</v>
      </c>
      <c r="D7" s="26"/>
      <c r="E7" s="27" t="s">
        <v>157</v>
      </c>
      <c r="F7" s="11" t="str">
        <f>IF(MID(E7,1,2)="81",VLOOKUP(MID(E7,4,3),'Paramètres DSN 81'!B:C,2,FALSE),IF(MID(E7,1,2)="78",VLOOKUP(MID(E7,4,2),'Paramètres DSN 78'!B:C,2,FALSE),""))</f>
        <v>Déduction patronale au titre des heures supplémentaires</v>
      </c>
      <c r="G7" s="25"/>
      <c r="H7" s="25" t="s">
        <v>363</v>
      </c>
      <c r="I7" s="25" t="s">
        <v>38</v>
      </c>
      <c r="J7" s="12">
        <v>0</v>
      </c>
      <c r="K7" s="12">
        <v>0</v>
      </c>
    </row>
    <row r="8" spans="1:11" ht="14.25" customHeight="1" x14ac:dyDescent="0.2">
      <c r="A8" s="24" t="s">
        <v>379</v>
      </c>
      <c r="B8" s="25" t="s">
        <v>364</v>
      </c>
      <c r="C8" s="25" t="s">
        <v>465</v>
      </c>
      <c r="D8" s="26"/>
      <c r="E8" s="27" t="s">
        <v>157</v>
      </c>
      <c r="F8" s="11" t="str">
        <f>IF(MID(E8,1,2)="81",VLOOKUP(MID(E8,4,3),'Paramètres DSN 81'!B:C,2,FALSE),IF(MID(E8,1,2)="78",VLOOKUP(MID(E8,4,2),'Paramètres DSN 78'!B:C,2,FALSE),""))</f>
        <v>Déduction patronale au titre des heures supplémentaires</v>
      </c>
      <c r="G8" s="25"/>
      <c r="H8" s="25" t="s">
        <v>365</v>
      </c>
      <c r="I8" s="25" t="s">
        <v>38</v>
      </c>
      <c r="J8" s="12">
        <v>0</v>
      </c>
      <c r="K8" s="12">
        <v>0</v>
      </c>
    </row>
    <row r="9" spans="1:11" ht="14.25" customHeight="1" x14ac:dyDescent="0.2">
      <c r="A9" s="24" t="s">
        <v>366</v>
      </c>
      <c r="B9" s="25" t="s">
        <v>367</v>
      </c>
      <c r="C9" s="25" t="s">
        <v>465</v>
      </c>
      <c r="D9" s="26"/>
      <c r="E9" s="27" t="s">
        <v>157</v>
      </c>
      <c r="F9" s="11" t="str">
        <f>IF(MID(E9,1,2)="81",VLOOKUP(MID(E9,4,3),'Paramètres DSN 81'!B:C,2,FALSE),IF(MID(E9,1,2)="78",VLOOKUP(MID(E9,4,2),'Paramètres DSN 78'!B:C,2,FALSE),""))</f>
        <v>Déduction patronale au titre des heures supplémentaires</v>
      </c>
      <c r="G9" s="25"/>
      <c r="H9" s="25" t="s">
        <v>368</v>
      </c>
      <c r="I9" s="25" t="s">
        <v>38</v>
      </c>
      <c r="J9" s="12">
        <v>0</v>
      </c>
      <c r="K9" s="12">
        <v>0</v>
      </c>
    </row>
    <row r="10" spans="1:11" ht="14.25" customHeight="1" x14ac:dyDescent="0.2">
      <c r="A10" s="24" t="s">
        <v>380</v>
      </c>
      <c r="B10" s="25" t="s">
        <v>369</v>
      </c>
      <c r="C10" s="25" t="s">
        <v>465</v>
      </c>
      <c r="D10" s="26"/>
      <c r="E10" s="27" t="s">
        <v>157</v>
      </c>
      <c r="F10" s="11" t="str">
        <f>IF(MID(E10,1,2)="81",VLOOKUP(MID(E10,4,3),'Paramètres DSN 81'!B:C,2,FALSE),IF(MID(E10,1,2)="78",VLOOKUP(MID(E10,4,2),'Paramètres DSN 78'!B:C,2,FALSE),""))</f>
        <v>Déduction patronale au titre des heures supplémentaires</v>
      </c>
      <c r="G10" s="25"/>
      <c r="H10" s="25" t="s">
        <v>370</v>
      </c>
      <c r="I10" s="25" t="s">
        <v>38</v>
      </c>
      <c r="J10" s="12">
        <v>0</v>
      </c>
      <c r="K10" s="12">
        <v>0</v>
      </c>
    </row>
    <row r="11" spans="1:11" ht="14.25" customHeight="1" x14ac:dyDescent="0.2">
      <c r="A11" s="24" t="s">
        <v>381</v>
      </c>
      <c r="B11" s="25" t="s">
        <v>371</v>
      </c>
      <c r="C11" s="25" t="s">
        <v>465</v>
      </c>
      <c r="D11" s="26"/>
      <c r="E11" s="27" t="s">
        <v>157</v>
      </c>
      <c r="F11" s="11" t="str">
        <f>IF(MID(E11,1,2)="81",VLOOKUP(MID(E11,4,3),'Paramètres DSN 81'!B:C,2,FALSE),IF(MID(E11,1,2)="78",VLOOKUP(MID(E11,4,2),'Paramètres DSN 78'!B:C,2,FALSE),""))</f>
        <v>Déduction patronale au titre des heures supplémentaires</v>
      </c>
      <c r="G11" s="25"/>
      <c r="H11" s="25" t="s">
        <v>372</v>
      </c>
      <c r="I11" s="25" t="s">
        <v>38</v>
      </c>
      <c r="J11" s="12">
        <v>0</v>
      </c>
      <c r="K11" s="12">
        <v>0</v>
      </c>
    </row>
    <row r="12" spans="1:11" ht="14.25" customHeight="1" x14ac:dyDescent="0.2">
      <c r="A12" s="24" t="s">
        <v>382</v>
      </c>
      <c r="B12" s="25" t="s">
        <v>373</v>
      </c>
      <c r="C12" s="25" t="s">
        <v>462</v>
      </c>
      <c r="D12" s="26"/>
      <c r="E12" s="27" t="s">
        <v>374</v>
      </c>
      <c r="F12" s="11" t="str">
        <f>IF(MID(E12,1,2)="81",VLOOKUP(MID(E12,4,3),'Paramètres DSN 81'!B:C,2,FALSE),IF(MID(E12,1,2)="78",VLOOKUP(MID(E12,4,2),'Paramètres DSN 78'!B:C,2,FALSE),""))</f>
        <v>Exonération de cotisations applicable à une gratification de stage</v>
      </c>
      <c r="G12" s="25"/>
      <c r="H12" s="25" t="s">
        <v>375</v>
      </c>
      <c r="I12" s="25" t="s">
        <v>38</v>
      </c>
      <c r="J12" s="12">
        <v>1</v>
      </c>
      <c r="K12" s="12">
        <v>0</v>
      </c>
    </row>
    <row r="13" spans="1:11" ht="14.25" customHeight="1" x14ac:dyDescent="0.2">
      <c r="A13" s="29" t="s">
        <v>0</v>
      </c>
      <c r="B13" s="30" t="s">
        <v>1</v>
      </c>
      <c r="C13" s="30" t="s">
        <v>462</v>
      </c>
      <c r="D13" s="31"/>
      <c r="E13" s="32" t="s">
        <v>393</v>
      </c>
      <c r="F13" s="33" t="str">
        <f>IF(MID(E13,1,2)="81",VLOOKUP(MID(E13,4,3),'Paramètres DSN 81'!B:C,2,FALSE),IF(MID(E13,1,2)="78",VLOOKUP(MID(E13,4,2),'Paramètres DSN 78'!B:C,2,FALSE),""))</f>
        <v>Base forfaitaire soumise aux cotisations de Sécurité Sociale</v>
      </c>
      <c r="G13" s="30" t="s">
        <v>38</v>
      </c>
      <c r="H13" s="30" t="s">
        <v>394</v>
      </c>
      <c r="I13" s="30" t="s">
        <v>38</v>
      </c>
      <c r="J13" s="34">
        <v>0</v>
      </c>
      <c r="K13" s="34">
        <v>0</v>
      </c>
    </row>
    <row r="14" spans="1:11" ht="14.25" customHeight="1" x14ac:dyDescent="0.2">
      <c r="A14" s="29" t="s">
        <v>2</v>
      </c>
      <c r="B14" s="30" t="s">
        <v>3</v>
      </c>
      <c r="C14" s="30"/>
      <c r="D14" s="31"/>
      <c r="E14" s="32" t="s">
        <v>395</v>
      </c>
      <c r="F14" s="33" t="str">
        <f>IF(MID(E14,1,2)="81",VLOOKUP(MID(E14,4,3),'Paramètres DSN 81'!B:C,2,FALSE),IF(MID(E14,1,2)="78",VLOOKUP(MID(E14,4,2),'Paramètres DSN 78'!B:C,2,FALSE),""))</f>
        <v>Assiette brute déplafonnée</v>
      </c>
      <c r="G14" s="30" t="s">
        <v>38</v>
      </c>
      <c r="H14" s="30" t="s">
        <v>5</v>
      </c>
      <c r="I14" s="30" t="s">
        <v>38</v>
      </c>
      <c r="J14" s="34">
        <v>0</v>
      </c>
      <c r="K14" s="34">
        <v>0</v>
      </c>
    </row>
    <row r="15" spans="1:11" ht="14.25" customHeight="1" x14ac:dyDescent="0.2">
      <c r="A15" s="21" t="s">
        <v>2</v>
      </c>
      <c r="B15" s="9" t="s">
        <v>3</v>
      </c>
      <c r="C15" s="9"/>
      <c r="D15" s="10">
        <v>2020</v>
      </c>
      <c r="E15" s="2" t="s">
        <v>4</v>
      </c>
      <c r="F15" s="9" t="str">
        <f>IF(MID(E15,1,2)="81",VLOOKUP(MID(E15,4,3),'Paramètres DSN 81'!B:C,2,FALSE),IF(MID(E15,1,2)="78",VLOOKUP(MID(E15,4,2),'Paramètres DSN 78'!B:C,2,FALSE),""))</f>
        <v>Cotisation Assurance Maladie</v>
      </c>
      <c r="G15" s="6"/>
      <c r="H15" s="6" t="s">
        <v>5</v>
      </c>
      <c r="I15" s="6" t="s">
        <v>6</v>
      </c>
      <c r="J15" s="10">
        <v>0</v>
      </c>
      <c r="K15" s="10">
        <v>1</v>
      </c>
    </row>
    <row r="16" spans="1:11" ht="14.25" customHeight="1" x14ac:dyDescent="0.2">
      <c r="A16" s="20" t="s">
        <v>7</v>
      </c>
      <c r="B16" s="9" t="s">
        <v>8</v>
      </c>
      <c r="C16" s="9"/>
      <c r="D16" s="10">
        <v>2020</v>
      </c>
      <c r="E16" s="2" t="s">
        <v>9</v>
      </c>
      <c r="F16" s="9" t="str">
        <f>IF(MID(E16,1,2)="81",VLOOKUP(MID(E16,4,3),'Paramètres DSN 81'!B:C,2,FALSE),IF(MID(E16,1,2)="78",VLOOKUP(MID(E16,4,2),'Paramètres DSN 78'!B:C,2,FALSE),""))</f>
        <v xml:space="preserve"> Complément de cotisation Assurance Maladie</v>
      </c>
      <c r="G16" s="6"/>
      <c r="H16" s="6" t="s">
        <v>10</v>
      </c>
      <c r="I16" s="6" t="s">
        <v>6</v>
      </c>
      <c r="J16" s="10">
        <v>0</v>
      </c>
      <c r="K16" s="10">
        <v>1</v>
      </c>
    </row>
    <row r="17" spans="1:11" ht="14.25" customHeight="1" x14ac:dyDescent="0.2">
      <c r="A17" s="20" t="s">
        <v>11</v>
      </c>
      <c r="B17" s="9" t="s">
        <v>12</v>
      </c>
      <c r="C17" s="9" t="s">
        <v>467</v>
      </c>
      <c r="D17" s="10">
        <v>2020</v>
      </c>
      <c r="E17" s="2" t="s">
        <v>9</v>
      </c>
      <c r="F17" s="9" t="str">
        <f>IF(MID(E17,1,2)="81",VLOOKUP(MID(E17,4,3),'Paramètres DSN 81'!B:C,2,FALSE),IF(MID(E17,1,2)="78",VLOOKUP(MID(E17,4,2),'Paramètres DSN 78'!B:C,2,FALSE),""))</f>
        <v xml:space="preserve"> Complément de cotisation Assurance Maladie</v>
      </c>
      <c r="G17" s="6"/>
      <c r="H17" s="6" t="s">
        <v>13</v>
      </c>
      <c r="I17" s="6" t="s">
        <v>6</v>
      </c>
      <c r="J17" s="10">
        <v>0</v>
      </c>
      <c r="K17" s="10">
        <v>1</v>
      </c>
    </row>
    <row r="18" spans="1:11" ht="14.25" customHeight="1" x14ac:dyDescent="0.2">
      <c r="A18" s="20" t="s">
        <v>14</v>
      </c>
      <c r="B18" s="9" t="s">
        <v>15</v>
      </c>
      <c r="C18" s="9" t="s">
        <v>462</v>
      </c>
      <c r="D18" s="10">
        <v>2020</v>
      </c>
      <c r="E18" s="2" t="s">
        <v>9</v>
      </c>
      <c r="F18" s="9" t="str">
        <f>IF(MID(E18,1,2)="81",VLOOKUP(MID(E18,4,3),'Paramètres DSN 81'!B:C,2,FALSE),IF(MID(E18,1,2)="78",VLOOKUP(MID(E18,4,2),'Paramètres DSN 78'!B:C,2,FALSE),""))</f>
        <v xml:space="preserve"> Complément de cotisation Assurance Maladie</v>
      </c>
      <c r="G18" s="6"/>
      <c r="H18" s="6" t="s">
        <v>16</v>
      </c>
      <c r="I18" s="6" t="s">
        <v>6</v>
      </c>
      <c r="J18" s="10">
        <v>0</v>
      </c>
      <c r="K18" s="10">
        <v>1</v>
      </c>
    </row>
    <row r="19" spans="1:11" ht="14.25" customHeight="1" x14ac:dyDescent="0.2">
      <c r="A19" s="29" t="s">
        <v>17</v>
      </c>
      <c r="B19" s="30" t="s">
        <v>18</v>
      </c>
      <c r="C19" s="30"/>
      <c r="D19" s="31"/>
      <c r="E19" s="32" t="s">
        <v>396</v>
      </c>
      <c r="F19" s="33" t="str">
        <f>IF(MID(E19,1,2)="81",VLOOKUP(MID(E19,4,3),'Paramètres DSN 81'!B:C,2,FALSE),IF(MID(E19,1,2)="78",VLOOKUP(MID(E19,4,2),'Paramètres DSN 78'!B:C,2,FALSE),""))</f>
        <v>Assiette  brute plafonnée</v>
      </c>
      <c r="G19" s="30" t="s">
        <v>38</v>
      </c>
      <c r="H19" s="30" t="s">
        <v>20</v>
      </c>
      <c r="I19" s="30" t="s">
        <v>38</v>
      </c>
      <c r="J19" s="34">
        <v>0</v>
      </c>
      <c r="K19" s="34">
        <v>0</v>
      </c>
    </row>
    <row r="20" spans="1:11" ht="14.25" customHeight="1" x14ac:dyDescent="0.2">
      <c r="A20" s="21" t="s">
        <v>17</v>
      </c>
      <c r="B20" s="9" t="s">
        <v>18</v>
      </c>
      <c r="C20" s="9"/>
      <c r="D20" s="10">
        <v>2021</v>
      </c>
      <c r="E20" s="2" t="s">
        <v>19</v>
      </c>
      <c r="F20" s="9" t="str">
        <f>IF(MID(E20,1,2)="81",VLOOKUP(MID(E20,4,3),'Paramètres DSN 81'!B:C,2,FALSE),IF(MID(E20,1,2)="78",VLOOKUP(MID(E20,4,2),'Paramètres DSN 78'!B:C,2,FALSE),""))</f>
        <v>Cotisation Assurance Vieillesse</v>
      </c>
      <c r="G20" s="6"/>
      <c r="H20" s="6" t="s">
        <v>20</v>
      </c>
      <c r="I20" s="6" t="s">
        <v>6</v>
      </c>
      <c r="J20" s="10">
        <v>0</v>
      </c>
      <c r="K20" s="10">
        <v>1</v>
      </c>
    </row>
    <row r="21" spans="1:11" ht="14.25" customHeight="1" x14ac:dyDescent="0.2">
      <c r="A21" s="35" t="s">
        <v>21</v>
      </c>
      <c r="B21" s="30" t="s">
        <v>22</v>
      </c>
      <c r="C21" s="30" t="s">
        <v>463</v>
      </c>
      <c r="D21" s="31"/>
      <c r="E21" s="32" t="s">
        <v>396</v>
      </c>
      <c r="F21" s="33" t="str">
        <f>IF(MID(E21,1,2)="81",VLOOKUP(MID(E21,4,3),'Paramètres DSN 81'!B:C,2,FALSE),IF(MID(E21,1,2)="78",VLOOKUP(MID(E21,4,2),'Paramètres DSN 78'!B:C,2,FALSE),""))</f>
        <v>Assiette  brute plafonnée</v>
      </c>
      <c r="G21" s="30" t="s">
        <v>38</v>
      </c>
      <c r="H21" s="30" t="s">
        <v>23</v>
      </c>
      <c r="I21" s="30" t="s">
        <v>38</v>
      </c>
      <c r="J21" s="34">
        <v>0</v>
      </c>
      <c r="K21" s="34">
        <v>0</v>
      </c>
    </row>
    <row r="22" spans="1:11" ht="14.25" customHeight="1" x14ac:dyDescent="0.2">
      <c r="A22" s="20" t="s">
        <v>21</v>
      </c>
      <c r="B22" s="9" t="s">
        <v>22</v>
      </c>
      <c r="C22" s="9" t="s">
        <v>463</v>
      </c>
      <c r="D22" s="10">
        <v>2021</v>
      </c>
      <c r="E22" s="2" t="s">
        <v>19</v>
      </c>
      <c r="F22" s="9" t="str">
        <f>IF(MID(E22,1,2)="81",VLOOKUP(MID(E22,4,3),'Paramètres DSN 81'!B:C,2,FALSE),IF(MID(E22,1,2)="78",VLOOKUP(MID(E22,4,2),'Paramètres DSN 78'!B:C,2,FALSE),""))</f>
        <v>Cotisation Assurance Vieillesse</v>
      </c>
      <c r="G22" s="6"/>
      <c r="H22" s="6" t="s">
        <v>23</v>
      </c>
      <c r="I22" s="6" t="s">
        <v>6</v>
      </c>
      <c r="J22" s="10">
        <v>0</v>
      </c>
      <c r="K22" s="10">
        <v>1</v>
      </c>
    </row>
    <row r="23" spans="1:11" ht="14.25" customHeight="1" x14ac:dyDescent="0.2">
      <c r="A23" s="20" t="s">
        <v>24</v>
      </c>
      <c r="B23" s="9" t="s">
        <v>25</v>
      </c>
      <c r="C23" s="9" t="s">
        <v>466</v>
      </c>
      <c r="D23" s="10">
        <v>2021</v>
      </c>
      <c r="E23" s="2" t="s">
        <v>19</v>
      </c>
      <c r="F23" s="9" t="str">
        <f>IF(MID(E23,1,2)="81",VLOOKUP(MID(E23,4,3),'Paramètres DSN 81'!B:C,2,FALSE),IF(MID(E23,1,2)="78",VLOOKUP(MID(E23,4,2),'Paramètres DSN 78'!B:C,2,FALSE),""))</f>
        <v>Cotisation Assurance Vieillesse</v>
      </c>
      <c r="G23" s="6"/>
      <c r="H23" s="6" t="s">
        <v>26</v>
      </c>
      <c r="I23" s="6" t="s">
        <v>6</v>
      </c>
      <c r="J23" s="10">
        <v>0</v>
      </c>
      <c r="K23" s="10">
        <v>1</v>
      </c>
    </row>
    <row r="24" spans="1:11" ht="14.25" customHeight="1" x14ac:dyDescent="0.2">
      <c r="A24" s="35" t="s">
        <v>27</v>
      </c>
      <c r="B24" s="30" t="s">
        <v>28</v>
      </c>
      <c r="C24" s="30" t="s">
        <v>464</v>
      </c>
      <c r="D24" s="31"/>
      <c r="E24" s="32" t="s">
        <v>396</v>
      </c>
      <c r="F24" s="33" t="str">
        <f>IF(MID(E24,1,2)="81",VLOOKUP(MID(E24,4,3),'Paramètres DSN 81'!B:C,2,FALSE),IF(MID(E24,1,2)="78",VLOOKUP(MID(E24,4,2),'Paramètres DSN 78'!B:C,2,FALSE),""))</f>
        <v>Assiette  brute plafonnée</v>
      </c>
      <c r="G24" s="30" t="s">
        <v>38</v>
      </c>
      <c r="H24" s="30" t="s">
        <v>29</v>
      </c>
      <c r="I24" s="30" t="s">
        <v>38</v>
      </c>
      <c r="J24" s="34">
        <v>0</v>
      </c>
      <c r="K24" s="34">
        <v>0</v>
      </c>
    </row>
    <row r="25" spans="1:11" ht="14.25" customHeight="1" x14ac:dyDescent="0.2">
      <c r="A25" s="20" t="s">
        <v>27</v>
      </c>
      <c r="B25" s="9" t="s">
        <v>28</v>
      </c>
      <c r="C25" s="9" t="s">
        <v>464</v>
      </c>
      <c r="D25" s="10">
        <v>2021</v>
      </c>
      <c r="E25" s="2" t="s">
        <v>19</v>
      </c>
      <c r="F25" s="9" t="str">
        <f>IF(MID(E25,1,2)="81",VLOOKUP(MID(E25,4,3),'Paramètres DSN 81'!B:C,2,FALSE),IF(MID(E25,1,2)="78",VLOOKUP(MID(E25,4,2),'Paramètres DSN 78'!B:C,2,FALSE),""))</f>
        <v>Cotisation Assurance Vieillesse</v>
      </c>
      <c r="G25" s="6"/>
      <c r="H25" s="6" t="s">
        <v>29</v>
      </c>
      <c r="I25" s="6" t="s">
        <v>6</v>
      </c>
      <c r="J25" s="10">
        <v>0</v>
      </c>
      <c r="K25" s="10">
        <v>1</v>
      </c>
    </row>
    <row r="26" spans="1:11" ht="14.25" customHeight="1" x14ac:dyDescent="0.2">
      <c r="A26" s="21" t="s">
        <v>30</v>
      </c>
      <c r="B26" s="9" t="s">
        <v>31</v>
      </c>
      <c r="C26" s="9"/>
      <c r="D26" s="10">
        <v>2021</v>
      </c>
      <c r="E26" s="2" t="s">
        <v>32</v>
      </c>
      <c r="F26" s="9" t="str">
        <f>IF(MID(E26,1,2)="81",VLOOKUP(MID(E26,4,3),'Paramètres DSN 81'!B:C,2,FALSE),IF(MID(E26,1,2)="78",VLOOKUP(MID(E26,4,2),'Paramètres DSN 78'!B:C,2,FALSE),""))</f>
        <v>Cotisation Assurance Vieillesse</v>
      </c>
      <c r="G26" s="6"/>
      <c r="H26" s="6" t="s">
        <v>33</v>
      </c>
      <c r="I26" s="6" t="s">
        <v>6</v>
      </c>
      <c r="J26" s="10">
        <v>0</v>
      </c>
      <c r="K26" s="10">
        <v>1</v>
      </c>
    </row>
    <row r="27" spans="1:11" ht="14.25" customHeight="1" x14ac:dyDescent="0.2">
      <c r="A27" s="20" t="s">
        <v>34</v>
      </c>
      <c r="B27" s="9" t="s">
        <v>35</v>
      </c>
      <c r="C27" s="9" t="s">
        <v>463</v>
      </c>
      <c r="D27" s="10"/>
      <c r="E27" s="2" t="s">
        <v>36</v>
      </c>
      <c r="F27" s="9" t="str">
        <f>IF(MID(E27,1,2)="81",VLOOKUP(MID(E27,4,3),'Paramètres DSN 81'!B:C,2,FALSE),IF(MID(E27,1,2)="78",VLOOKUP(MID(E27,4,2),'Paramètres DSN 78'!B:C,2,FALSE),""))</f>
        <v>Exonération de cotisations au titre de l'emploi d'un apprenti (loi de 1979)</v>
      </c>
      <c r="G27" s="6"/>
      <c r="H27" s="6" t="s">
        <v>37</v>
      </c>
      <c r="I27" s="6" t="s">
        <v>38</v>
      </c>
      <c r="J27" s="10">
        <v>0</v>
      </c>
      <c r="K27" s="10">
        <v>0</v>
      </c>
    </row>
    <row r="28" spans="1:11" ht="14.25" customHeight="1" x14ac:dyDescent="0.2">
      <c r="A28" s="20" t="s">
        <v>34</v>
      </c>
      <c r="B28" s="9" t="s">
        <v>35</v>
      </c>
      <c r="C28" s="9" t="s">
        <v>463</v>
      </c>
      <c r="D28" s="10"/>
      <c r="E28" s="2" t="s">
        <v>39</v>
      </c>
      <c r="F28" s="9" t="str">
        <f>IF(MID(E28,1,2)="81",VLOOKUP(MID(E28,4,3),'Paramètres DSN 81'!B:C,2,FALSE),IF(MID(E28,1,2)="78",VLOOKUP(MID(E28,4,2),'Paramètres DSN 78'!B:C,2,FALSE),""))</f>
        <v>Exonération de cotisations au titre de l'emploi d'un apprenti (loi de 1987)</v>
      </c>
      <c r="G28" s="6"/>
      <c r="H28" s="6" t="s">
        <v>37</v>
      </c>
      <c r="I28" s="6" t="s">
        <v>38</v>
      </c>
      <c r="J28" s="10">
        <v>0</v>
      </c>
      <c r="K28" s="10">
        <v>0</v>
      </c>
    </row>
    <row r="29" spans="1:11" ht="14.25" customHeight="1" x14ac:dyDescent="0.2">
      <c r="A29" s="20" t="s">
        <v>34</v>
      </c>
      <c r="B29" s="9" t="s">
        <v>35</v>
      </c>
      <c r="C29" s="9" t="s">
        <v>463</v>
      </c>
      <c r="D29" s="10">
        <v>2021</v>
      </c>
      <c r="E29" s="2" t="s">
        <v>32</v>
      </c>
      <c r="F29" s="9" t="str">
        <f>IF(MID(E29,1,2)="81",VLOOKUP(MID(E29,4,3),'Paramètres DSN 81'!B:C,2,FALSE),IF(MID(E29,1,2)="78",VLOOKUP(MID(E29,4,2),'Paramètres DSN 78'!B:C,2,FALSE),""))</f>
        <v>Cotisation Assurance Vieillesse</v>
      </c>
      <c r="G29" s="6"/>
      <c r="H29" s="6" t="s">
        <v>37</v>
      </c>
      <c r="I29" s="6" t="s">
        <v>6</v>
      </c>
      <c r="J29" s="10">
        <v>0</v>
      </c>
      <c r="K29" s="10">
        <v>1</v>
      </c>
    </row>
    <row r="30" spans="1:11" ht="14.25" customHeight="1" x14ac:dyDescent="0.2">
      <c r="A30" s="28" t="s">
        <v>34</v>
      </c>
      <c r="B30" s="9" t="s">
        <v>35</v>
      </c>
      <c r="C30" s="9" t="s">
        <v>463</v>
      </c>
      <c r="D30" s="10">
        <v>2021</v>
      </c>
      <c r="E30" s="13" t="s">
        <v>40</v>
      </c>
      <c r="F30" s="9" t="str">
        <f>IF(MID(E30,1,2)="81",VLOOKUP(MID(E30,4,3),'Paramètres DSN 81'!B:C,2,FALSE),IF(MID(E30,1,2)="78",VLOOKUP(MID(E30,4,2),'Paramètres DSN 78'!B:C,2,FALSE),""))</f>
        <v>Exonération de cotisations salariales de retraite complémentaire au titre de l'emploi d'un apprenti</v>
      </c>
      <c r="G30" s="6"/>
      <c r="H30" s="6" t="s">
        <v>37</v>
      </c>
      <c r="I30" s="6" t="s">
        <v>38</v>
      </c>
      <c r="J30" s="10">
        <v>0</v>
      </c>
      <c r="K30" s="10">
        <v>0</v>
      </c>
    </row>
    <row r="31" spans="1:11" ht="14.25" customHeight="1" x14ac:dyDescent="0.2">
      <c r="A31" s="20" t="s">
        <v>41</v>
      </c>
      <c r="B31" s="9" t="s">
        <v>42</v>
      </c>
      <c r="C31" s="9" t="s">
        <v>466</v>
      </c>
      <c r="D31" s="10">
        <v>2021</v>
      </c>
      <c r="E31" s="2" t="s">
        <v>32</v>
      </c>
      <c r="F31" s="9" t="str">
        <f>IF(MID(E31,1,2)="81",VLOOKUP(MID(E31,4,3),'Paramètres DSN 81'!B:C,2,FALSE),IF(MID(E31,1,2)="78",VLOOKUP(MID(E31,4,2),'Paramètres DSN 78'!B:C,2,FALSE),""))</f>
        <v>Cotisation Assurance Vieillesse</v>
      </c>
      <c r="G31" s="6"/>
      <c r="H31" s="6" t="s">
        <v>43</v>
      </c>
      <c r="I31" s="6" t="s">
        <v>6</v>
      </c>
      <c r="J31" s="10">
        <v>0</v>
      </c>
      <c r="K31" s="10">
        <v>1</v>
      </c>
    </row>
    <row r="32" spans="1:11" ht="14.25" customHeight="1" x14ac:dyDescent="0.2">
      <c r="A32" s="20" t="s">
        <v>44</v>
      </c>
      <c r="B32" s="9" t="s">
        <v>45</v>
      </c>
      <c r="C32" s="9" t="s">
        <v>464</v>
      </c>
      <c r="D32" s="10">
        <v>2021</v>
      </c>
      <c r="E32" s="2" t="s">
        <v>32</v>
      </c>
      <c r="F32" s="9" t="str">
        <f>IF(MID(E32,1,2)="81",VLOOKUP(MID(E32,4,3),'Paramètres DSN 81'!B:C,2,FALSE),IF(MID(E32,1,2)="78",VLOOKUP(MID(E32,4,2),'Paramètres DSN 78'!B:C,2,FALSE),""))</f>
        <v>Cotisation Assurance Vieillesse</v>
      </c>
      <c r="G32" s="6"/>
      <c r="H32" s="6" t="s">
        <v>46</v>
      </c>
      <c r="I32" s="6" t="s">
        <v>6</v>
      </c>
      <c r="J32" s="10">
        <v>0</v>
      </c>
      <c r="K32" s="10">
        <v>1</v>
      </c>
    </row>
    <row r="33" spans="1:11" ht="14.25" customHeight="1" x14ac:dyDescent="0.2">
      <c r="A33" s="21" t="s">
        <v>47</v>
      </c>
      <c r="B33" s="9" t="s">
        <v>48</v>
      </c>
      <c r="C33" s="9"/>
      <c r="D33" s="10"/>
      <c r="E33" s="2" t="s">
        <v>49</v>
      </c>
      <c r="F33" s="9" t="str">
        <f>IF(MID(E33,1,2)="81",VLOOKUP(MID(E33,4,3),'Paramètres DSN 81'!B:C,2,FALSE),IF(MID(E33,1,2)="78",VLOOKUP(MID(E33,4,2),'Paramètres DSN 78'!B:C,2,FALSE),""))</f>
        <v>Cotisation Allocation familiale - taux normal</v>
      </c>
      <c r="G33" s="6"/>
      <c r="H33" s="6" t="s">
        <v>50</v>
      </c>
      <c r="I33" s="6" t="s">
        <v>6</v>
      </c>
      <c r="J33" s="10">
        <v>0</v>
      </c>
      <c r="K33" s="10">
        <v>1</v>
      </c>
    </row>
    <row r="34" spans="1:11" ht="14.25" customHeight="1" x14ac:dyDescent="0.2">
      <c r="A34" s="21" t="s">
        <v>51</v>
      </c>
      <c r="B34" s="9" t="s">
        <v>52</v>
      </c>
      <c r="C34" s="9"/>
      <c r="D34" s="10"/>
      <c r="E34" s="2" t="s">
        <v>53</v>
      </c>
      <c r="F34" s="9" t="str">
        <f>IF(MID(E34,1,2)="81",VLOOKUP(MID(E34,4,3),'Paramètres DSN 81'!B:C,2,FALSE),IF(MID(E34,1,2)="78",VLOOKUP(MID(E34,4,2),'Paramètres DSN 78'!B:C,2,FALSE),""))</f>
        <v>Complément de cotisation Allocation Familiale</v>
      </c>
      <c r="G34" s="6"/>
      <c r="H34" s="6" t="s">
        <v>54</v>
      </c>
      <c r="I34" s="6" t="s">
        <v>6</v>
      </c>
      <c r="J34" s="10">
        <v>0</v>
      </c>
      <c r="K34" s="10">
        <v>1</v>
      </c>
    </row>
    <row r="35" spans="1:11" ht="14.25" customHeight="1" x14ac:dyDescent="0.2">
      <c r="A35" s="21" t="s">
        <v>55</v>
      </c>
      <c r="B35" s="9" t="s">
        <v>56</v>
      </c>
      <c r="C35" s="9" t="s">
        <v>467</v>
      </c>
      <c r="D35" s="10"/>
      <c r="E35" s="2" t="s">
        <v>53</v>
      </c>
      <c r="F35" s="9" t="str">
        <f>IF(MID(E35,1,2)="81",VLOOKUP(MID(E35,4,3),'Paramètres DSN 81'!B:C,2,FALSE),IF(MID(E35,1,2)="78",VLOOKUP(MID(E35,4,2),'Paramètres DSN 78'!B:C,2,FALSE),""))</f>
        <v>Complément de cotisation Allocation Familiale</v>
      </c>
      <c r="G35" s="6"/>
      <c r="H35" s="6" t="s">
        <v>57</v>
      </c>
      <c r="I35" s="6" t="s">
        <v>6</v>
      </c>
      <c r="J35" s="10">
        <v>0</v>
      </c>
      <c r="K35" s="10">
        <v>1</v>
      </c>
    </row>
    <row r="36" spans="1:11" ht="14.25" customHeight="1" x14ac:dyDescent="0.2">
      <c r="A36" s="21" t="s">
        <v>58</v>
      </c>
      <c r="B36" s="9" t="s">
        <v>59</v>
      </c>
      <c r="C36" s="9" t="s">
        <v>462</v>
      </c>
      <c r="D36" s="10"/>
      <c r="E36" s="2" t="s">
        <v>53</v>
      </c>
      <c r="F36" s="9" t="str">
        <f>IF(MID(E36,1,2)="81",VLOOKUP(MID(E36,4,3),'Paramètres DSN 81'!B:C,2,FALSE),IF(MID(E36,1,2)="78",VLOOKUP(MID(E36,4,2),'Paramètres DSN 78'!B:C,2,FALSE),""))</f>
        <v>Complément de cotisation Allocation Familiale</v>
      </c>
      <c r="G36" s="6"/>
      <c r="H36" s="6" t="s">
        <v>60</v>
      </c>
      <c r="I36" s="6" t="s">
        <v>6</v>
      </c>
      <c r="J36" s="10">
        <v>0</v>
      </c>
      <c r="K36" s="10">
        <v>1</v>
      </c>
    </row>
    <row r="37" spans="1:11" ht="14.25" customHeight="1" x14ac:dyDescent="0.2">
      <c r="A37" s="21" t="s">
        <v>61</v>
      </c>
      <c r="B37" s="9" t="s">
        <v>62</v>
      </c>
      <c r="C37" s="9"/>
      <c r="D37" s="10">
        <v>2021</v>
      </c>
      <c r="E37" s="2" t="s">
        <v>63</v>
      </c>
      <c r="F37" s="9" t="str">
        <f>IF(MID(E37,1,2)="81",VLOOKUP(MID(E37,4,3),'Paramètres DSN 81'!B:C,2,FALSE),IF(MID(E37,1,2)="78",VLOOKUP(MID(E37,4,2),'Paramètres DSN 78'!B:C,2,FALSE),""))</f>
        <v>Cotisation Accident du travail</v>
      </c>
      <c r="G37" s="6" t="s">
        <v>384</v>
      </c>
      <c r="H37" s="6" t="s">
        <v>64</v>
      </c>
      <c r="I37" s="6" t="s">
        <v>6</v>
      </c>
      <c r="J37" s="10">
        <v>0</v>
      </c>
      <c r="K37" s="10">
        <v>1</v>
      </c>
    </row>
    <row r="38" spans="1:11" ht="14.25" customHeight="1" x14ac:dyDescent="0.2">
      <c r="A38" s="20" t="s">
        <v>65</v>
      </c>
      <c r="B38" s="9" t="s">
        <v>66</v>
      </c>
      <c r="C38" s="9" t="s">
        <v>464</v>
      </c>
      <c r="D38" s="10">
        <v>2021</v>
      </c>
      <c r="E38" s="2" t="s">
        <v>63</v>
      </c>
      <c r="F38" s="9" t="str">
        <f>IF(MID(E38,1,2)="81",VLOOKUP(MID(E38,4,3),'Paramètres DSN 81'!B:C,2,FALSE),IF(MID(E38,1,2)="78",VLOOKUP(MID(E38,4,2),'Paramètres DSN 78'!B:C,2,FALSE),""))</f>
        <v>Cotisation Accident du travail</v>
      </c>
      <c r="G38" s="6"/>
      <c r="H38" s="6" t="s">
        <v>67</v>
      </c>
      <c r="I38" s="6" t="s">
        <v>6</v>
      </c>
      <c r="J38" s="10">
        <v>0</v>
      </c>
      <c r="K38" s="10">
        <v>1</v>
      </c>
    </row>
    <row r="39" spans="1:11" ht="14.25" customHeight="1" x14ac:dyDescent="0.2">
      <c r="A39" s="21" t="s">
        <v>68</v>
      </c>
      <c r="B39" s="9" t="s">
        <v>69</v>
      </c>
      <c r="C39" s="9"/>
      <c r="D39" s="10">
        <v>2021</v>
      </c>
      <c r="E39" s="2" t="s">
        <v>70</v>
      </c>
      <c r="F39" s="9" t="str">
        <f>IF(MID(E39,1,2)="81",VLOOKUP(MID(E39,4,3),'Paramètres DSN 81'!B:C,2,FALSE),IF(MID(E39,1,2)="78",VLOOKUP(MID(E39,4,2),'Paramètres DSN 78'!B:C,2,FALSE),""))</f>
        <v>Contribution solidarité autonomie</v>
      </c>
      <c r="G39" s="6"/>
      <c r="H39" s="6" t="s">
        <v>71</v>
      </c>
      <c r="I39" s="6" t="s">
        <v>6</v>
      </c>
      <c r="J39" s="10">
        <v>0</v>
      </c>
      <c r="K39" s="10">
        <v>1</v>
      </c>
    </row>
    <row r="40" spans="1:11" ht="14.25" customHeight="1" x14ac:dyDescent="0.2">
      <c r="A40" s="21" t="s">
        <v>72</v>
      </c>
      <c r="B40" s="9" t="s">
        <v>73</v>
      </c>
      <c r="C40" s="9"/>
      <c r="D40" s="10">
        <v>2021</v>
      </c>
      <c r="E40" s="2" t="s">
        <v>74</v>
      </c>
      <c r="F40" s="9" t="str">
        <f>IF(MID(E40,1,2)="81",VLOOKUP(MID(E40,4,3),'Paramètres DSN 81'!B:C,2,FALSE),IF(MID(E40,1,2)="78",VLOOKUP(MID(E40,4,2),'Paramètres DSN 78'!B:C,2,FALSE),""))</f>
        <v>Cotisation AC : assurance chômage sur rémunérations brutes après déduction</v>
      </c>
      <c r="G40" s="6"/>
      <c r="H40" s="6" t="s">
        <v>75</v>
      </c>
      <c r="I40" s="6" t="s">
        <v>6</v>
      </c>
      <c r="J40" s="10">
        <v>0</v>
      </c>
      <c r="K40" s="10">
        <v>1</v>
      </c>
    </row>
    <row r="41" spans="1:11" ht="14.25" customHeight="1" x14ac:dyDescent="0.2">
      <c r="A41" s="20" t="s">
        <v>76</v>
      </c>
      <c r="B41" s="9" t="s">
        <v>77</v>
      </c>
      <c r="C41" s="9" t="s">
        <v>463</v>
      </c>
      <c r="D41" s="10">
        <v>2021</v>
      </c>
      <c r="E41" s="2" t="s">
        <v>74</v>
      </c>
      <c r="F41" s="9" t="str">
        <f>IF(MID(E41,1,2)="81",VLOOKUP(MID(E41,4,3),'Paramètres DSN 81'!B:C,2,FALSE),IF(MID(E41,1,2)="78",VLOOKUP(MID(E41,4,2),'Paramètres DSN 78'!B:C,2,FALSE),""))</f>
        <v>Cotisation AC : assurance chômage sur rémunérations brutes après déduction</v>
      </c>
      <c r="G41" s="6"/>
      <c r="H41" s="6" t="s">
        <v>78</v>
      </c>
      <c r="I41" s="6" t="s">
        <v>6</v>
      </c>
      <c r="J41" s="10">
        <v>0</v>
      </c>
      <c r="K41" s="10">
        <v>1</v>
      </c>
    </row>
    <row r="42" spans="1:11" ht="14.25" customHeight="1" x14ac:dyDescent="0.2">
      <c r="A42" s="29" t="s">
        <v>79</v>
      </c>
      <c r="B42" s="30" t="s">
        <v>80</v>
      </c>
      <c r="C42" s="30"/>
      <c r="D42" s="31"/>
      <c r="E42" s="32" t="s">
        <v>397</v>
      </c>
      <c r="F42" s="33" t="str">
        <f>IF(MID(E42,1,2)="81",VLOOKUP(MID(E42,4,3),'Paramètres DSN 81'!B:C,2,FALSE),IF(MID(E42,1,2)="78",VLOOKUP(MID(E42,4,2),'Paramètres DSN 78'!B:C,2,FALSE),""))</f>
        <v>Assiette des contributions d'Assurance Chômage</v>
      </c>
      <c r="G42" s="30" t="s">
        <v>38</v>
      </c>
      <c r="H42" s="30" t="s">
        <v>82</v>
      </c>
      <c r="I42" s="30" t="s">
        <v>38</v>
      </c>
      <c r="J42" s="34">
        <v>0</v>
      </c>
      <c r="K42" s="34">
        <v>0</v>
      </c>
    </row>
    <row r="43" spans="1:11" ht="14.25" customHeight="1" x14ac:dyDescent="0.2">
      <c r="A43" s="21" t="s">
        <v>79</v>
      </c>
      <c r="B43" s="9" t="s">
        <v>80</v>
      </c>
      <c r="C43" s="9"/>
      <c r="D43" s="10">
        <v>2021</v>
      </c>
      <c r="E43" s="2" t="s">
        <v>81</v>
      </c>
      <c r="F43" s="9" t="str">
        <f>IF(MID(E43,1,2)="81",VLOOKUP(MID(E43,4,3),'Paramètres DSN 81'!B:C,2,FALSE),IF(MID(E43,1,2)="78",VLOOKUP(MID(E43,4,2),'Paramètres DSN 78'!B:C,2,FALSE),""))</f>
        <v>Cotisation AGS : assurance garantie des salaires sur rémunérations brutes après déduction</v>
      </c>
      <c r="G43" s="6"/>
      <c r="H43" s="6" t="s">
        <v>82</v>
      </c>
      <c r="I43" s="6" t="s">
        <v>6</v>
      </c>
      <c r="J43" s="10">
        <v>0</v>
      </c>
      <c r="K43" s="10">
        <v>1</v>
      </c>
    </row>
    <row r="44" spans="1:11" ht="14.25" customHeight="1" x14ac:dyDescent="0.2">
      <c r="A44" s="21" t="s">
        <v>83</v>
      </c>
      <c r="B44" s="9" t="s">
        <v>84</v>
      </c>
      <c r="C44" s="9"/>
      <c r="D44" s="10">
        <v>2021</v>
      </c>
      <c r="E44" s="2" t="s">
        <v>85</v>
      </c>
      <c r="F44" s="9" t="str">
        <f>IF(MID(E44,1,2)="81",VLOOKUP(MID(E44,4,3),'Paramètres DSN 81'!B:C,2,FALSE),IF(MID(E44,1,2)="78",VLOOKUP(MID(E44,4,2),'Paramètres DSN 78'!B:C,2,FALSE),""))</f>
        <v>Cotisation Allocation de logement (FNAL)</v>
      </c>
      <c r="G44" s="6"/>
      <c r="H44" s="6" t="s">
        <v>86</v>
      </c>
      <c r="I44" s="6" t="s">
        <v>6</v>
      </c>
      <c r="J44" s="10">
        <v>0</v>
      </c>
      <c r="K44" s="10">
        <v>1</v>
      </c>
    </row>
    <row r="45" spans="1:11" ht="14.25" customHeight="1" x14ac:dyDescent="0.2">
      <c r="A45" s="21" t="s">
        <v>87</v>
      </c>
      <c r="B45" s="9" t="s">
        <v>88</v>
      </c>
      <c r="C45" s="9"/>
      <c r="D45" s="10">
        <v>2021</v>
      </c>
      <c r="E45" s="2" t="s">
        <v>89</v>
      </c>
      <c r="F45" s="9" t="str">
        <f>IF(MID(E45,1,2)="81",VLOOKUP(MID(E45,4,3),'Paramètres DSN 81'!B:C,2,FALSE),IF(MID(E45,1,2)="78",VLOOKUP(MID(E45,4,2),'Paramètres DSN 78'!B:C,2,FALSE),""))</f>
        <v>Cotisation Allocation de logement (FNAL)</v>
      </c>
      <c r="G45" s="6"/>
      <c r="H45" s="6" t="s">
        <v>90</v>
      </c>
      <c r="I45" s="6" t="s">
        <v>6</v>
      </c>
      <c r="J45" s="10">
        <v>0</v>
      </c>
      <c r="K45" s="10">
        <v>1</v>
      </c>
    </row>
    <row r="46" spans="1:11" ht="14.25" customHeight="1" x14ac:dyDescent="0.2">
      <c r="A46" s="21" t="s">
        <v>91</v>
      </c>
      <c r="B46" s="9" t="s">
        <v>92</v>
      </c>
      <c r="C46" s="9"/>
      <c r="D46" s="10">
        <v>2021</v>
      </c>
      <c r="E46" s="13" t="s">
        <v>387</v>
      </c>
      <c r="F46" s="9" t="str">
        <f>IF(MID(E46,1,2)="81",VLOOKUP(MID(E46,4,3),'Paramètres DSN 81'!B:C,2,FALSE),IF(MID(E46,1,2)="78",VLOOKUP(MID(E46,4,2),'Paramètres DSN 78'!B:C,2,FALSE),""))</f>
        <v>Contribution sur indemnités de mise à la retraite</v>
      </c>
      <c r="G46" s="6"/>
      <c r="H46" s="6" t="s">
        <v>388</v>
      </c>
      <c r="I46" s="6" t="s">
        <v>389</v>
      </c>
      <c r="J46" s="10">
        <v>0</v>
      </c>
      <c r="K46" s="10">
        <v>1</v>
      </c>
    </row>
    <row r="47" spans="1:11" ht="14.25" customHeight="1" x14ac:dyDescent="0.2">
      <c r="A47" s="29" t="s">
        <v>93</v>
      </c>
      <c r="B47" s="30" t="s">
        <v>94</v>
      </c>
      <c r="C47" s="30"/>
      <c r="D47" s="31"/>
      <c r="E47" s="32" t="s">
        <v>398</v>
      </c>
      <c r="F47" s="33" t="str">
        <f>IF(MID(E47,1,2)="81",VLOOKUP(MID(E47,4,3),'Paramètres DSN 81'!B:C,2,FALSE),IF(MID(E47,1,2)="78",VLOOKUP(MID(E47,4,2),'Paramètres DSN 78'!B:C,2,FALSE),""))</f>
        <v>Assiette du forfait social à 8%</v>
      </c>
      <c r="G47" s="30" t="s">
        <v>38</v>
      </c>
      <c r="H47" s="30" t="s">
        <v>96</v>
      </c>
      <c r="I47" s="30" t="s">
        <v>38</v>
      </c>
      <c r="J47" s="34">
        <v>0</v>
      </c>
      <c r="K47" s="34">
        <v>0</v>
      </c>
    </row>
    <row r="48" spans="1:11" ht="14.25" customHeight="1" x14ac:dyDescent="0.2">
      <c r="A48" s="21" t="s">
        <v>93</v>
      </c>
      <c r="B48" s="9" t="s">
        <v>94</v>
      </c>
      <c r="C48" s="9"/>
      <c r="D48" s="10">
        <v>2021</v>
      </c>
      <c r="E48" s="2" t="s">
        <v>95</v>
      </c>
      <c r="F48" s="9" t="str">
        <f>IF(MID(E48,1,2)="81",VLOOKUP(MID(E48,4,3),'Paramètres DSN 81'!B:C,2,FALSE),IF(MID(E48,1,2)="78",VLOOKUP(MID(E48,4,2),'Paramètres DSN 78'!B:C,2,FALSE),""))</f>
        <v>Contribution forfait social</v>
      </c>
      <c r="G48" s="6"/>
      <c r="H48" s="6" t="s">
        <v>96</v>
      </c>
      <c r="I48" s="6" t="s">
        <v>6</v>
      </c>
      <c r="J48" s="10">
        <v>0</v>
      </c>
      <c r="K48" s="10">
        <v>1</v>
      </c>
    </row>
    <row r="49" spans="1:11" ht="14.25" customHeight="1" x14ac:dyDescent="0.2">
      <c r="A49" s="29" t="s">
        <v>97</v>
      </c>
      <c r="B49" s="30" t="s">
        <v>98</v>
      </c>
      <c r="C49" s="30"/>
      <c r="D49" s="31"/>
      <c r="E49" s="32" t="s">
        <v>399</v>
      </c>
      <c r="F49" s="33" t="str">
        <f>IF(MID(E49,1,2)="81",VLOOKUP(MID(E49,4,3),'Paramètres DSN 81'!B:C,2,FALSE),IF(MID(E49,1,2)="78",VLOOKUP(MID(E49,4,2),'Paramètres DSN 78'!B:C,2,FALSE),""))</f>
        <v>Assiette du forfait social à 20%</v>
      </c>
      <c r="G49" s="30" t="s">
        <v>38</v>
      </c>
      <c r="H49" s="30" t="s">
        <v>100</v>
      </c>
      <c r="I49" s="30" t="s">
        <v>38</v>
      </c>
      <c r="J49" s="34">
        <v>0</v>
      </c>
      <c r="K49" s="34">
        <v>0</v>
      </c>
    </row>
    <row r="50" spans="1:11" ht="14.25" customHeight="1" x14ac:dyDescent="0.2">
      <c r="A50" s="21" t="s">
        <v>97</v>
      </c>
      <c r="B50" s="9" t="s">
        <v>98</v>
      </c>
      <c r="C50" s="9"/>
      <c r="D50" s="10">
        <v>2021</v>
      </c>
      <c r="E50" s="2" t="s">
        <v>99</v>
      </c>
      <c r="F50" s="9" t="str">
        <f>IF(MID(E50,1,2)="81",VLOOKUP(MID(E50,4,3),'Paramètres DSN 81'!B:C,2,FALSE),IF(MID(E50,1,2)="78",VLOOKUP(MID(E50,4,2),'Paramètres DSN 78'!B:C,2,FALSE),""))</f>
        <v>Contribution forfait social</v>
      </c>
      <c r="G50" s="6"/>
      <c r="H50" s="6" t="s">
        <v>100</v>
      </c>
      <c r="I50" s="6" t="s">
        <v>6</v>
      </c>
      <c r="J50" s="10">
        <v>0</v>
      </c>
      <c r="K50" s="10">
        <v>1</v>
      </c>
    </row>
    <row r="51" spans="1:11" ht="14.25" customHeight="1" x14ac:dyDescent="0.2">
      <c r="A51" s="29" t="s">
        <v>101</v>
      </c>
      <c r="B51" s="30" t="s">
        <v>102</v>
      </c>
      <c r="C51" s="30"/>
      <c r="D51" s="31"/>
      <c r="E51" s="32" t="s">
        <v>400</v>
      </c>
      <c r="F51" s="33" t="str">
        <f>IF(MID(E51,1,2)="81",VLOOKUP(MID(E51,4,3),'Paramètres DSN 81'!B:C,2,FALSE),IF(MID(E51,1,2)="78",VLOOKUP(MID(E51,4,2),'Paramètres DSN 78'!B:C,2,FALSE),""))</f>
        <v>Assiette du forfait social à 16%</v>
      </c>
      <c r="G51" s="30" t="s">
        <v>38</v>
      </c>
      <c r="H51" s="30" t="s">
        <v>104</v>
      </c>
      <c r="I51" s="30" t="s">
        <v>38</v>
      </c>
      <c r="J51" s="34">
        <v>0</v>
      </c>
      <c r="K51" s="34">
        <v>0</v>
      </c>
    </row>
    <row r="52" spans="1:11" ht="14.25" customHeight="1" x14ac:dyDescent="0.2">
      <c r="A52" s="21" t="s">
        <v>101</v>
      </c>
      <c r="B52" s="9" t="s">
        <v>102</v>
      </c>
      <c r="C52" s="9"/>
      <c r="D52" s="10">
        <v>2021</v>
      </c>
      <c r="E52" s="2" t="s">
        <v>103</v>
      </c>
      <c r="F52" s="9" t="str">
        <f>IF(MID(E52,1,2)="81",VLOOKUP(MID(E52,4,3),'Paramètres DSN 81'!B:C,2,FALSE),IF(MID(E52,1,2)="78",VLOOKUP(MID(E52,4,2),'Paramètres DSN 78'!B:C,2,FALSE),""))</f>
        <v>Contribution forfait social</v>
      </c>
      <c r="G52" s="6"/>
      <c r="H52" s="6" t="s">
        <v>104</v>
      </c>
      <c r="I52" s="6" t="s">
        <v>6</v>
      </c>
      <c r="J52" s="10">
        <v>0</v>
      </c>
      <c r="K52" s="10">
        <v>1</v>
      </c>
    </row>
    <row r="53" spans="1:11" ht="14.25" customHeight="1" x14ac:dyDescent="0.2">
      <c r="A53" s="29" t="s">
        <v>105</v>
      </c>
      <c r="B53" s="30" t="s">
        <v>106</v>
      </c>
      <c r="C53" s="30" t="s">
        <v>468</v>
      </c>
      <c r="D53" s="31"/>
      <c r="E53" s="32" t="s">
        <v>401</v>
      </c>
      <c r="F53" s="33" t="str">
        <f>IF(MID(E53,1,2)="81",VLOOKUP(MID(E53,4,3),'Paramètres DSN 81'!B:C,2,FALSE),IF(MID(E53,1,2)="78",VLOOKUP(MID(E53,4,2),'Paramètres DSN 78'!B:C,2,FALSE),""))</f>
        <v>Assiette de la contribution sociale généralisée</v>
      </c>
      <c r="G53" s="36" t="s">
        <v>459</v>
      </c>
      <c r="H53" s="30" t="s">
        <v>402</v>
      </c>
      <c r="I53" s="30" t="s">
        <v>38</v>
      </c>
      <c r="J53" s="34">
        <v>0</v>
      </c>
      <c r="K53" s="34">
        <v>0</v>
      </c>
    </row>
    <row r="54" spans="1:11" ht="14.25" customHeight="1" x14ac:dyDescent="0.2">
      <c r="A54" s="21" t="s">
        <v>107</v>
      </c>
      <c r="B54" s="9" t="s">
        <v>108</v>
      </c>
      <c r="C54" s="9" t="s">
        <v>468</v>
      </c>
      <c r="D54" s="10"/>
      <c r="E54" s="2"/>
      <c r="F54" s="9" t="str">
        <f>IF(MID(E54,1,2)="81",VLOOKUP(MID(E54,4,3),'Paramètres DSN 81'!B:C,2,FALSE),IF(MID(E54,1,2)="78",VLOOKUP(MID(E54,4,2),'Paramètres DSN 78'!B:C,2,FALSE),""))</f>
        <v/>
      </c>
      <c r="G54" s="6" t="s">
        <v>459</v>
      </c>
      <c r="H54" s="6"/>
      <c r="I54" s="6"/>
      <c r="J54" s="10">
        <v>0</v>
      </c>
      <c r="K54" s="10">
        <v>0</v>
      </c>
    </row>
    <row r="55" spans="1:11" ht="14.25" customHeight="1" x14ac:dyDescent="0.2">
      <c r="A55" s="29" t="s">
        <v>109</v>
      </c>
      <c r="B55" s="30" t="s">
        <v>110</v>
      </c>
      <c r="C55" s="30"/>
      <c r="D55" s="31"/>
      <c r="E55" s="32" t="s">
        <v>401</v>
      </c>
      <c r="F55" s="33" t="str">
        <f>IF(MID(E55,1,2)="81",VLOOKUP(MID(E55,4,3),'Paramètres DSN 81'!B:C,2,FALSE),IF(MID(E55,1,2)="78",VLOOKUP(MID(E55,4,2),'Paramètres DSN 78'!B:C,2,FALSE),""))</f>
        <v>Assiette de la contribution sociale généralisée</v>
      </c>
      <c r="G55" s="30" t="s">
        <v>38</v>
      </c>
      <c r="H55" s="30" t="s">
        <v>111</v>
      </c>
      <c r="I55" s="30" t="s">
        <v>38</v>
      </c>
      <c r="J55" s="34">
        <v>0</v>
      </c>
      <c r="K55" s="34">
        <v>0</v>
      </c>
    </row>
    <row r="56" spans="1:11" ht="15" customHeight="1" x14ac:dyDescent="0.2">
      <c r="A56" s="21" t="s">
        <v>109</v>
      </c>
      <c r="B56" s="9" t="s">
        <v>110</v>
      </c>
      <c r="C56" s="9"/>
      <c r="D56" s="10">
        <v>2020</v>
      </c>
      <c r="E56" s="13" t="s">
        <v>390</v>
      </c>
      <c r="F56" s="9" t="str">
        <f>IF(MID(E56,1,2)="81",VLOOKUP(MID(E56,4,3),'Paramètres DSN 81'!B:C,2,FALSE),IF(MID(E56,1,2)="78",VLOOKUP(MID(E56,4,2),'Paramètres DSN 78'!B:C,2,FALSE),""))</f>
        <v>Contribution sociale généralisée/salaires partiellement déductibles</v>
      </c>
      <c r="G56" s="6"/>
      <c r="H56" s="6" t="s">
        <v>111</v>
      </c>
      <c r="I56" s="6" t="s">
        <v>6</v>
      </c>
      <c r="J56" s="10">
        <v>0</v>
      </c>
      <c r="K56" s="10">
        <v>1</v>
      </c>
    </row>
    <row r="57" spans="1:11" ht="15" customHeight="1" x14ac:dyDescent="0.2">
      <c r="A57" s="21" t="s">
        <v>109</v>
      </c>
      <c r="B57" s="9" t="s">
        <v>110</v>
      </c>
      <c r="C57" s="9"/>
      <c r="D57" s="10">
        <v>2020</v>
      </c>
      <c r="E57" s="2" t="s">
        <v>112</v>
      </c>
      <c r="F57" s="9" t="str">
        <f>IF(MID(E57,1,2)="81",VLOOKUP(MID(E57,4,3),'Paramètres DSN 81'!B:C,2,FALSE),IF(MID(E57,1,2)="78",VLOOKUP(MID(E57,4,2),'Paramètres DSN 78'!B:C,2,FALSE),""))</f>
        <v>Remboursement de la dette sociale</v>
      </c>
      <c r="G57" s="6"/>
      <c r="H57" s="6" t="s">
        <v>111</v>
      </c>
      <c r="I57" s="6" t="s">
        <v>6</v>
      </c>
      <c r="J57" s="10">
        <v>0</v>
      </c>
      <c r="K57" s="10">
        <v>1</v>
      </c>
    </row>
    <row r="58" spans="1:11" ht="15" customHeight="1" x14ac:dyDescent="0.2">
      <c r="A58" s="29" t="s">
        <v>113</v>
      </c>
      <c r="B58" s="30" t="s">
        <v>114</v>
      </c>
      <c r="C58" s="30" t="s">
        <v>471</v>
      </c>
      <c r="D58" s="31"/>
      <c r="E58" s="32" t="s">
        <v>401</v>
      </c>
      <c r="F58" s="33" t="str">
        <f>IF(MID(E58,1,2)="81",VLOOKUP(MID(E58,4,3),'Paramètres DSN 81'!B:C,2,FALSE),IF(MID(E58,1,2)="78",VLOOKUP(MID(E58,4,2),'Paramètres DSN 78'!B:C,2,FALSE),""))</f>
        <v>Assiette de la contribution sociale généralisée</v>
      </c>
      <c r="G58" s="30" t="s">
        <v>38</v>
      </c>
      <c r="H58" s="30" t="s">
        <v>116</v>
      </c>
      <c r="I58" s="30" t="s">
        <v>38</v>
      </c>
      <c r="J58" s="34">
        <v>0</v>
      </c>
      <c r="K58" s="34">
        <v>0</v>
      </c>
    </row>
    <row r="59" spans="1:11" ht="15" customHeight="1" x14ac:dyDescent="0.2">
      <c r="A59" s="21" t="s">
        <v>113</v>
      </c>
      <c r="B59" s="9" t="s">
        <v>114</v>
      </c>
      <c r="C59" s="9" t="s">
        <v>471</v>
      </c>
      <c r="D59" s="10">
        <v>2020</v>
      </c>
      <c r="E59" s="2" t="s">
        <v>115</v>
      </c>
      <c r="F59" s="9" t="str">
        <f>IF(MID(E59,1,2)="81",VLOOKUP(MID(E59,4,3),'Paramètres DSN 81'!B:C,2,FALSE),IF(MID(E59,1,2)="78",VLOOKUP(MID(E59,4,2),'Paramètres DSN 78'!B:C,2,FALSE),""))</f>
        <v>CSG/CRDS sur participation intéressement épargne salariale</v>
      </c>
      <c r="G59" s="6"/>
      <c r="H59" s="6" t="s">
        <v>116</v>
      </c>
      <c r="I59" s="6" t="s">
        <v>6</v>
      </c>
      <c r="J59" s="10">
        <v>0</v>
      </c>
      <c r="K59" s="10">
        <v>1</v>
      </c>
    </row>
    <row r="60" spans="1:11" ht="15" customHeight="1" x14ac:dyDescent="0.2">
      <c r="A60" s="29" t="s">
        <v>117</v>
      </c>
      <c r="B60" s="30" t="s">
        <v>118</v>
      </c>
      <c r="C60" s="30"/>
      <c r="D60" s="31"/>
      <c r="E60" s="32" t="s">
        <v>401</v>
      </c>
      <c r="F60" s="33" t="str">
        <f>IF(MID(E60,1,2)="81",VLOOKUP(MID(E60,4,3),'Paramètres DSN 81'!B:C,2,FALSE),IF(MID(E60,1,2)="78",VLOOKUP(MID(E60,4,2),'Paramètres DSN 78'!B:C,2,FALSE),""))</f>
        <v>Assiette de la contribution sociale généralisée</v>
      </c>
      <c r="G60" s="30" t="s">
        <v>38</v>
      </c>
      <c r="H60" s="30" t="s">
        <v>119</v>
      </c>
      <c r="I60" s="30" t="s">
        <v>38</v>
      </c>
      <c r="J60" s="34">
        <v>0</v>
      </c>
      <c r="K60" s="34">
        <v>0</v>
      </c>
    </row>
    <row r="61" spans="1:11" ht="15" customHeight="1" x14ac:dyDescent="0.2">
      <c r="A61" s="21" t="s">
        <v>117</v>
      </c>
      <c r="B61" s="9" t="s">
        <v>118</v>
      </c>
      <c r="C61" s="9"/>
      <c r="D61" s="10">
        <v>2020</v>
      </c>
      <c r="E61" s="13" t="s">
        <v>390</v>
      </c>
      <c r="F61" s="9" t="str">
        <f>IF(MID(E61,1,2)="81",VLOOKUP(MID(E61,4,3),'Paramètres DSN 81'!B:C,2,FALSE),IF(MID(E61,1,2)="78",VLOOKUP(MID(E61,4,2),'Paramètres DSN 78'!B:C,2,FALSE),""))</f>
        <v>Contribution sociale généralisée/salaires partiellement déductibles</v>
      </c>
      <c r="G61" s="6"/>
      <c r="H61" s="6" t="s">
        <v>119</v>
      </c>
      <c r="I61" s="6" t="s">
        <v>6</v>
      </c>
      <c r="J61" s="10">
        <v>0</v>
      </c>
      <c r="K61" s="10">
        <v>1</v>
      </c>
    </row>
    <row r="62" spans="1:11" ht="15" customHeight="1" x14ac:dyDescent="0.2">
      <c r="A62" s="21" t="s">
        <v>117</v>
      </c>
      <c r="B62" s="9" t="s">
        <v>118</v>
      </c>
      <c r="C62" s="9"/>
      <c r="D62" s="10">
        <v>2020</v>
      </c>
      <c r="E62" s="2" t="s">
        <v>112</v>
      </c>
      <c r="F62" s="9" t="str">
        <f>IF(MID(E62,1,2)="81",VLOOKUP(MID(E62,4,3),'Paramètres DSN 81'!B:C,2,FALSE),IF(MID(E62,1,2)="78",VLOOKUP(MID(E62,4,2),'Paramètres DSN 78'!B:C,2,FALSE),""))</f>
        <v>Remboursement de la dette sociale</v>
      </c>
      <c r="G62" s="6"/>
      <c r="H62" s="6" t="s">
        <v>119</v>
      </c>
      <c r="I62" s="6" t="s">
        <v>6</v>
      </c>
      <c r="J62" s="10">
        <v>0</v>
      </c>
      <c r="K62" s="10">
        <v>1</v>
      </c>
    </row>
    <row r="63" spans="1:11" ht="15" customHeight="1" x14ac:dyDescent="0.2">
      <c r="A63" s="29" t="s">
        <v>120</v>
      </c>
      <c r="B63" s="30" t="s">
        <v>121</v>
      </c>
      <c r="C63" s="30" t="s">
        <v>469</v>
      </c>
      <c r="D63" s="31"/>
      <c r="E63" s="32" t="s">
        <v>401</v>
      </c>
      <c r="F63" s="33" t="str">
        <f>IF(MID(E63,1,2)="81",VLOOKUP(MID(E63,4,3),'Paramètres DSN 81'!B:C,2,FALSE),IF(MID(E63,1,2)="78",VLOOKUP(MID(E63,4,2),'Paramètres DSN 78'!B:C,2,FALSE),""))</f>
        <v>Assiette de la contribution sociale généralisée</v>
      </c>
      <c r="G63" s="36" t="s">
        <v>459</v>
      </c>
      <c r="H63" s="30" t="s">
        <v>403</v>
      </c>
      <c r="I63" s="30" t="s">
        <v>38</v>
      </c>
      <c r="J63" s="34">
        <v>0</v>
      </c>
      <c r="K63" s="34">
        <v>0</v>
      </c>
    </row>
    <row r="64" spans="1:11" ht="15" customHeight="1" x14ac:dyDescent="0.2">
      <c r="A64" s="21" t="s">
        <v>122</v>
      </c>
      <c r="B64" s="9" t="s">
        <v>123</v>
      </c>
      <c r="C64" s="9" t="s">
        <v>469</v>
      </c>
      <c r="D64" s="10"/>
      <c r="E64" s="2"/>
      <c r="F64" s="9" t="str">
        <f>IF(MID(E64,1,2)="81",VLOOKUP(MID(E64,4,3),'Paramètres DSN 81'!B:C,2,FALSE),IF(MID(E64,1,2)="78",VLOOKUP(MID(E64,4,2),'Paramètres DSN 78'!B:C,2,FALSE),""))</f>
        <v/>
      </c>
      <c r="G64" s="6" t="s">
        <v>459</v>
      </c>
      <c r="H64" s="6"/>
      <c r="I64" s="6"/>
      <c r="J64" s="10">
        <v>0</v>
      </c>
      <c r="K64" s="10">
        <v>0</v>
      </c>
    </row>
    <row r="65" spans="1:11" ht="15" customHeight="1" x14ac:dyDescent="0.2">
      <c r="A65" s="21" t="s">
        <v>124</v>
      </c>
      <c r="B65" s="9" t="s">
        <v>125</v>
      </c>
      <c r="C65" s="9"/>
      <c r="D65" s="10">
        <v>2020</v>
      </c>
      <c r="E65" s="13" t="s">
        <v>391</v>
      </c>
      <c r="F65" s="9" t="str">
        <f>IF(MID(E65,1,2)="81",VLOOKUP(MID(E65,4,3),'Paramètres DSN 81'!B:C,2,FALSE),IF(MID(E65,1,2)="78",VLOOKUP(MID(E65,4,2),'Paramètres DSN 78'!B:C,2,FALSE),""))</f>
        <v>Contribution sociale généralisée/salaires partiellement déductibles</v>
      </c>
      <c r="G65" s="6"/>
      <c r="H65" s="6" t="s">
        <v>38</v>
      </c>
      <c r="I65" s="6" t="s">
        <v>126</v>
      </c>
      <c r="J65" s="10">
        <v>0</v>
      </c>
      <c r="K65" s="10">
        <v>1</v>
      </c>
    </row>
    <row r="66" spans="1:11" ht="15" customHeight="1" x14ac:dyDescent="0.2">
      <c r="A66" s="21" t="s">
        <v>127</v>
      </c>
      <c r="B66" s="9" t="s">
        <v>128</v>
      </c>
      <c r="C66" s="9" t="s">
        <v>469</v>
      </c>
      <c r="D66" s="10"/>
      <c r="E66" s="2"/>
      <c r="F66" s="9" t="str">
        <f>IF(MID(E66,1,2)="81",VLOOKUP(MID(E66,4,3),'Paramètres DSN 81'!B:C,2,FALSE),IF(MID(E66,1,2)="78",VLOOKUP(MID(E66,4,2),'Paramètres DSN 78'!B:C,2,FALSE),""))</f>
        <v/>
      </c>
      <c r="G66" s="6" t="s">
        <v>459</v>
      </c>
      <c r="H66" s="6"/>
      <c r="I66" s="6"/>
      <c r="J66" s="10">
        <v>0</v>
      </c>
      <c r="K66" s="10">
        <v>0</v>
      </c>
    </row>
    <row r="67" spans="1:11" ht="15" customHeight="1" x14ac:dyDescent="0.2">
      <c r="A67" s="21" t="s">
        <v>129</v>
      </c>
      <c r="B67" s="9" t="s">
        <v>130</v>
      </c>
      <c r="C67" s="9" t="s">
        <v>468</v>
      </c>
      <c r="D67" s="10"/>
      <c r="E67" s="2"/>
      <c r="F67" s="9" t="str">
        <f>IF(MID(E67,1,2)="81",VLOOKUP(MID(E67,4,3),'Paramètres DSN 81'!B:C,2,FALSE),IF(MID(E67,1,2)="78",VLOOKUP(MID(E67,4,2),'Paramètres DSN 78'!B:C,2,FALSE),""))</f>
        <v/>
      </c>
      <c r="G67" s="6" t="s">
        <v>459</v>
      </c>
      <c r="H67" s="6"/>
      <c r="I67" s="6"/>
      <c r="J67" s="10">
        <v>0</v>
      </c>
      <c r="K67" s="10">
        <v>0</v>
      </c>
    </row>
    <row r="68" spans="1:11" ht="15" customHeight="1" x14ac:dyDescent="0.2">
      <c r="A68" s="29" t="s">
        <v>131</v>
      </c>
      <c r="B68" s="30" t="s">
        <v>132</v>
      </c>
      <c r="C68" s="30"/>
      <c r="D68" s="31">
        <v>2021</v>
      </c>
      <c r="E68" s="32" t="s">
        <v>404</v>
      </c>
      <c r="F68" s="33" t="str">
        <f>IF(MID(E68,1,2)="81",VLOOKUP(MID(E68,4,3),'Paramètres DSN 81'!B:C,2,FALSE),IF(MID(E68,1,2)="78",VLOOKUP(MID(E68,4,2),'Paramètres DSN 78'!B:C,2,FALSE),""))</f>
        <v>Assiette du Versement Transport</v>
      </c>
      <c r="G68" s="30" t="s">
        <v>38</v>
      </c>
      <c r="H68" s="30" t="s">
        <v>134</v>
      </c>
      <c r="I68" s="30" t="s">
        <v>38</v>
      </c>
      <c r="J68" s="34">
        <v>0</v>
      </c>
      <c r="K68" s="34">
        <v>0</v>
      </c>
    </row>
    <row r="69" spans="1:11" ht="15" customHeight="1" x14ac:dyDescent="0.2">
      <c r="A69" s="21" t="s">
        <v>131</v>
      </c>
      <c r="B69" s="9" t="s">
        <v>132</v>
      </c>
      <c r="C69" s="9"/>
      <c r="D69" s="10">
        <v>2021</v>
      </c>
      <c r="E69" s="13" t="s">
        <v>133</v>
      </c>
      <c r="F69" s="9" t="str">
        <f>IF(MID(E69,1,2)="81",VLOOKUP(MID(E69,4,3),'Paramètres DSN 81'!B:C,2,FALSE),IF(MID(E69,1,2)="78",VLOOKUP(MID(E69,4,2),'Paramètres DSN 78'!B:C,2,FALSE),""))</f>
        <v>Versement transport</v>
      </c>
      <c r="G69" s="6" t="s">
        <v>385</v>
      </c>
      <c r="H69" s="6" t="s">
        <v>134</v>
      </c>
      <c r="I69" s="6" t="s">
        <v>6</v>
      </c>
      <c r="J69" s="10">
        <v>0</v>
      </c>
      <c r="K69" s="10">
        <v>1</v>
      </c>
    </row>
    <row r="70" spans="1:11" ht="15" customHeight="1" x14ac:dyDescent="0.2">
      <c r="A70" s="22" t="s">
        <v>131</v>
      </c>
      <c r="B70" s="14" t="s">
        <v>132</v>
      </c>
      <c r="C70" s="14"/>
      <c r="D70" s="17"/>
      <c r="E70" s="15" t="s">
        <v>135</v>
      </c>
      <c r="F70" s="14" t="str">
        <f>IF(MID(E70,1,2)="81",VLOOKUP(MID(E70,4,3),'Paramètres DSN 81'!B:C,2,FALSE),IF(MID(E70,1,2)="78",VLOOKUP(MID(E70,4,2),'Paramètres DSN 78'!B:C,2,FALSE),""))</f>
        <v>Assiette du Versement Transport</v>
      </c>
      <c r="G70" s="16" t="s">
        <v>392</v>
      </c>
      <c r="H70" s="16" t="s">
        <v>134</v>
      </c>
      <c r="I70" s="16" t="s">
        <v>38</v>
      </c>
      <c r="J70" s="17">
        <v>0</v>
      </c>
      <c r="K70" s="17">
        <v>0</v>
      </c>
    </row>
    <row r="71" spans="1:11" ht="15" customHeight="1" x14ac:dyDescent="0.2">
      <c r="A71" s="29" t="s">
        <v>136</v>
      </c>
      <c r="B71" s="30" t="s">
        <v>137</v>
      </c>
      <c r="C71" s="30" t="s">
        <v>462</v>
      </c>
      <c r="D71" s="31">
        <v>2021</v>
      </c>
      <c r="E71" s="32" t="s">
        <v>404</v>
      </c>
      <c r="F71" s="33" t="str">
        <f>IF(MID(E71,1,2)="81",VLOOKUP(MID(E71,4,3),'Paramètres DSN 81'!B:C,2,FALSE),IF(MID(E71,1,2)="78",VLOOKUP(MID(E71,4,2),'Paramètres DSN 78'!B:C,2,FALSE),""))</f>
        <v>Assiette du Versement Transport</v>
      </c>
      <c r="G71" s="30" t="s">
        <v>38</v>
      </c>
      <c r="H71" s="30" t="s">
        <v>138</v>
      </c>
      <c r="I71" s="30" t="s">
        <v>38</v>
      </c>
      <c r="J71" s="34">
        <v>0</v>
      </c>
      <c r="K71" s="34">
        <v>0</v>
      </c>
    </row>
    <row r="72" spans="1:11" ht="15" customHeight="1" x14ac:dyDescent="0.2">
      <c r="A72" s="21" t="s">
        <v>136</v>
      </c>
      <c r="B72" s="9" t="s">
        <v>137</v>
      </c>
      <c r="C72" s="9" t="s">
        <v>462</v>
      </c>
      <c r="D72" s="10">
        <v>2021</v>
      </c>
      <c r="E72" s="2" t="s">
        <v>133</v>
      </c>
      <c r="F72" s="9" t="str">
        <f>IF(MID(E72,1,2)="81",VLOOKUP(MID(E72,4,3),'Paramètres DSN 81'!B:C,2,FALSE),IF(MID(E72,1,2)="78",VLOOKUP(MID(E72,4,2),'Paramètres DSN 78'!B:C,2,FALSE),""))</f>
        <v>Versement transport</v>
      </c>
      <c r="G72" s="6" t="s">
        <v>386</v>
      </c>
      <c r="H72" s="6" t="s">
        <v>138</v>
      </c>
      <c r="I72" s="6" t="s">
        <v>6</v>
      </c>
      <c r="J72" s="10">
        <v>0</v>
      </c>
      <c r="K72" s="10">
        <v>1</v>
      </c>
    </row>
    <row r="73" spans="1:11" ht="15" customHeight="1" x14ac:dyDescent="0.2">
      <c r="A73" s="22" t="s">
        <v>136</v>
      </c>
      <c r="B73" s="14" t="s">
        <v>137</v>
      </c>
      <c r="C73" s="14" t="s">
        <v>462</v>
      </c>
      <c r="D73" s="17"/>
      <c r="E73" s="15" t="s">
        <v>139</v>
      </c>
      <c r="F73" s="14" t="str">
        <f>IF(MID(E73,1,2)="81",VLOOKUP(MID(E73,4,3),'Paramètres DSN 81'!B:C,2,FALSE),IF(MID(E73,1,2)="78",VLOOKUP(MID(E73,4,2),'Paramètres DSN 78'!B:C,2,FALSE),""))</f>
        <v>Assiette du Versement Transport</v>
      </c>
      <c r="G73" s="16" t="s">
        <v>392</v>
      </c>
      <c r="H73" s="16" t="s">
        <v>138</v>
      </c>
      <c r="I73" s="16" t="s">
        <v>38</v>
      </c>
      <c r="J73" s="17">
        <v>0</v>
      </c>
      <c r="K73" s="17">
        <v>0</v>
      </c>
    </row>
    <row r="74" spans="1:11" ht="15" customHeight="1" x14ac:dyDescent="0.2">
      <c r="A74" s="21" t="s">
        <v>140</v>
      </c>
      <c r="B74" s="9" t="s">
        <v>141</v>
      </c>
      <c r="C74" s="9"/>
      <c r="D74" s="10">
        <v>2021</v>
      </c>
      <c r="E74" s="2" t="s">
        <v>142</v>
      </c>
      <c r="F74" s="9" t="str">
        <f>IF(MID(E74,1,2)="81",VLOOKUP(MID(E74,4,3),'Paramètres DSN 81'!B:C,2,FALSE),IF(MID(E74,1,2)="78",VLOOKUP(MID(E74,4,2),'Paramètres DSN 78'!B:C,2,FALSE),""))</f>
        <v>Contribution au financement du dialogue social</v>
      </c>
      <c r="G74" s="6"/>
      <c r="H74" s="6" t="s">
        <v>143</v>
      </c>
      <c r="I74" s="6" t="s">
        <v>6</v>
      </c>
      <c r="J74" s="10">
        <v>0</v>
      </c>
      <c r="K74" s="10">
        <v>1</v>
      </c>
    </row>
    <row r="75" spans="1:11" ht="15" customHeight="1" x14ac:dyDescent="0.2">
      <c r="A75" s="21" t="s">
        <v>144</v>
      </c>
      <c r="B75" s="9" t="s">
        <v>145</v>
      </c>
      <c r="C75" s="9"/>
      <c r="D75" s="10"/>
      <c r="E75" s="2" t="s">
        <v>146</v>
      </c>
      <c r="F75" s="9" t="str">
        <f>IF(MID(E75,1,2)="81",VLOOKUP(MID(E75,4,3),'Paramètres DSN 81'!B:C,2,FALSE),IF(MID(E75,1,2)="78",VLOOKUP(MID(E75,4,2),'Paramètres DSN 78'!B:C,2,FALSE),""))</f>
        <v>Réduction générale des cotisations patronales de sécurité sociale et d'assurance chômage</v>
      </c>
      <c r="G75" s="6"/>
      <c r="H75" s="6" t="s">
        <v>147</v>
      </c>
      <c r="I75" s="6" t="s">
        <v>6</v>
      </c>
      <c r="J75" s="10">
        <v>0</v>
      </c>
      <c r="K75" s="10">
        <v>1</v>
      </c>
    </row>
    <row r="76" spans="1:11" ht="15" customHeight="1" x14ac:dyDescent="0.2">
      <c r="A76" s="20" t="s">
        <v>148</v>
      </c>
      <c r="B76" s="9" t="s">
        <v>149</v>
      </c>
      <c r="C76" s="9"/>
      <c r="D76" s="10"/>
      <c r="E76" s="2" t="s">
        <v>146</v>
      </c>
      <c r="F76" s="9" t="str">
        <f>IF(MID(E76,1,2)="81",VLOOKUP(MID(E76,4,3),'Paramètres DSN 81'!B:C,2,FALSE),IF(MID(E76,1,2)="78",VLOOKUP(MID(E76,4,2),'Paramètres DSN 78'!B:C,2,FALSE),""))</f>
        <v>Réduction générale des cotisations patronales de sécurité sociale et d'assurance chômage</v>
      </c>
      <c r="G76" s="6"/>
      <c r="H76" s="6" t="s">
        <v>150</v>
      </c>
      <c r="I76" s="6" t="s">
        <v>6</v>
      </c>
      <c r="J76" s="10">
        <v>0</v>
      </c>
      <c r="K76" s="10">
        <v>1</v>
      </c>
    </row>
    <row r="77" spans="1:11" ht="15" customHeight="1" x14ac:dyDescent="0.2">
      <c r="A77" s="21" t="s">
        <v>151</v>
      </c>
      <c r="B77" s="9" t="s">
        <v>152</v>
      </c>
      <c r="C77" s="9" t="s">
        <v>465</v>
      </c>
      <c r="D77" s="10">
        <v>2020</v>
      </c>
      <c r="E77" s="2" t="s">
        <v>153</v>
      </c>
      <c r="F77" s="9" t="str">
        <f>IF(MID(E77,1,2)="81",VLOOKUP(MID(E77,4,3),'Paramètres DSN 81'!B:C,2,FALSE),IF(MID(E77,1,2)="78",VLOOKUP(MID(E77,4,2),'Paramètres DSN 78'!B:C,2,FALSE),""))</f>
        <v>Montant de réduction des heures supplémentaires/complémentaires</v>
      </c>
      <c r="G77" s="6"/>
      <c r="H77" s="6" t="s">
        <v>154</v>
      </c>
      <c r="I77" s="6" t="s">
        <v>6</v>
      </c>
      <c r="J77" s="10">
        <v>0</v>
      </c>
      <c r="K77" s="10">
        <v>1</v>
      </c>
    </row>
    <row r="78" spans="1:11" ht="15" customHeight="1" x14ac:dyDescent="0.2">
      <c r="A78" s="21" t="s">
        <v>155</v>
      </c>
      <c r="B78" s="9" t="s">
        <v>156</v>
      </c>
      <c r="C78" s="9" t="s">
        <v>465</v>
      </c>
      <c r="D78" s="10"/>
      <c r="E78" s="2" t="s">
        <v>157</v>
      </c>
      <c r="F78" s="9" t="str">
        <f>IF(MID(E78,1,2)="81",VLOOKUP(MID(E78,4,3),'Paramètres DSN 81'!B:C,2,FALSE),IF(MID(E78,1,2)="78",VLOOKUP(MID(E78,4,2),'Paramètres DSN 78'!B:C,2,FALSE),""))</f>
        <v>Déduction patronale au titre des heures supplémentaires</v>
      </c>
      <c r="G78" s="6"/>
      <c r="H78" s="6" t="s">
        <v>38</v>
      </c>
      <c r="I78" s="6" t="s">
        <v>158</v>
      </c>
      <c r="J78" s="10">
        <v>0</v>
      </c>
      <c r="K78" s="10">
        <v>1</v>
      </c>
    </row>
    <row r="79" spans="1:11" ht="15" customHeight="1" x14ac:dyDescent="0.2">
      <c r="A79" s="20" t="s">
        <v>159</v>
      </c>
      <c r="B79" s="9" t="s">
        <v>160</v>
      </c>
      <c r="C79" s="9" t="s">
        <v>468</v>
      </c>
      <c r="D79" s="10"/>
      <c r="E79" s="2"/>
      <c r="F79" s="9" t="str">
        <f>IF(MID(E79,1,2)="81",VLOOKUP(MID(E79,4,3),'Paramètres DSN 81'!B:C,2,FALSE),IF(MID(E79,1,2)="78",VLOOKUP(MID(E79,4,2),'Paramètres DSN 78'!B:C,2,FALSE),""))</f>
        <v/>
      </c>
      <c r="G79" s="6" t="s">
        <v>348</v>
      </c>
      <c r="H79" s="6"/>
      <c r="I79" s="6"/>
      <c r="J79" s="10">
        <v>0</v>
      </c>
      <c r="K79" s="10">
        <v>0</v>
      </c>
    </row>
    <row r="80" spans="1:11" ht="15" customHeight="1" x14ac:dyDescent="0.2">
      <c r="A80" s="20" t="s">
        <v>161</v>
      </c>
      <c r="B80" s="9" t="s">
        <v>162</v>
      </c>
      <c r="C80" s="9" t="s">
        <v>468</v>
      </c>
      <c r="D80" s="10"/>
      <c r="E80" s="2"/>
      <c r="F80" s="9" t="str">
        <f>IF(MID(E80,1,2)="81",VLOOKUP(MID(E80,4,3),'Paramètres DSN 81'!B:C,2,FALSE),IF(MID(E80,1,2)="78",VLOOKUP(MID(E80,4,2),'Paramètres DSN 78'!B:C,2,FALSE),""))</f>
        <v/>
      </c>
      <c r="G80" s="6" t="s">
        <v>348</v>
      </c>
      <c r="H80" s="6"/>
      <c r="I80" s="6"/>
      <c r="J80" s="10">
        <v>0</v>
      </c>
      <c r="K80" s="10">
        <v>0</v>
      </c>
    </row>
    <row r="81" spans="1:11" s="1" customFormat="1" ht="15" customHeight="1" x14ac:dyDescent="0.2">
      <c r="A81" s="20" t="s">
        <v>163</v>
      </c>
      <c r="B81" s="9" t="s">
        <v>164</v>
      </c>
      <c r="C81" s="9" t="s">
        <v>468</v>
      </c>
      <c r="D81" s="10"/>
      <c r="E81" s="2"/>
      <c r="F81" s="9" t="str">
        <f>IF(MID(E81,1,2)="81",VLOOKUP(MID(E81,4,3),'Paramètres DSN 81'!B:C,2,FALSE),IF(MID(E81,1,2)="78",VLOOKUP(MID(E81,4,2),'Paramètres DSN 78'!B:C,2,FALSE),""))</f>
        <v/>
      </c>
      <c r="G81" s="6" t="s">
        <v>348</v>
      </c>
      <c r="H81" s="6"/>
      <c r="I81" s="6"/>
      <c r="J81" s="10">
        <v>0</v>
      </c>
      <c r="K81" s="10">
        <v>0</v>
      </c>
    </row>
  </sheetData>
  <autoFilter ref="A1:K81" xr:uid="{C5924287-E56B-4E66-B7EE-4D86A0073844}"/>
  <sortState xmlns:xlrd2="http://schemas.microsoft.com/office/spreadsheetml/2017/richdata2" ref="A2:K86">
    <sortCondition ref="A2:A86"/>
    <sortCondition ref="E2:E86"/>
  </sortState>
  <conditionalFormatting sqref="A2:K81">
    <cfRule type="expression" dxfId="1" priority="1">
      <formula>($D2=2021)</formula>
    </cfRule>
    <cfRule type="expression" dxfId="0" priority="2">
      <formula>NOT(ISBLANK($D2))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9722-DD71-4DCB-8C35-7CAEC4A122BF}">
  <dimension ref="A1:H151"/>
  <sheetViews>
    <sheetView workbookViewId="0">
      <pane ySplit="1" topLeftCell="A2" activePane="bottomLeft" state="frozen"/>
      <selection pane="bottomLeft" activeCell="C7" sqref="C7"/>
    </sheetView>
  </sheetViews>
  <sheetFormatPr baseColWidth="10" defaultRowHeight="12.75" x14ac:dyDescent="0.2"/>
  <cols>
    <col min="1" max="1" width="8.5703125" style="8" customWidth="1"/>
    <col min="2" max="2" width="9.85546875" style="8" customWidth="1"/>
    <col min="3" max="3" width="106.5703125" customWidth="1"/>
    <col min="4" max="4" width="11.42578125" style="8"/>
    <col min="5" max="5" width="12.5703125" customWidth="1"/>
    <col min="6" max="8" width="10.140625" style="8" customWidth="1"/>
  </cols>
  <sheetData>
    <row r="1" spans="1:8" s="1" customFormat="1" ht="24" x14ac:dyDescent="0.2">
      <c r="A1" s="3" t="s">
        <v>342</v>
      </c>
      <c r="B1" s="3" t="s">
        <v>343</v>
      </c>
      <c r="C1" s="4" t="s">
        <v>344</v>
      </c>
      <c r="D1" s="3" t="s">
        <v>345</v>
      </c>
      <c r="E1" s="3" t="s">
        <v>346</v>
      </c>
      <c r="F1" s="3" t="s">
        <v>458</v>
      </c>
      <c r="G1" s="3" t="s">
        <v>347</v>
      </c>
      <c r="H1" s="3" t="s">
        <v>457</v>
      </c>
    </row>
    <row r="2" spans="1:8" x14ac:dyDescent="0.2">
      <c r="A2" s="8">
        <v>1</v>
      </c>
      <c r="B2" s="8" t="str">
        <f>TEXT(A2,"000")</f>
        <v>001</v>
      </c>
      <c r="C2" t="s">
        <v>168</v>
      </c>
      <c r="D2" s="8">
        <v>3.11</v>
      </c>
      <c r="E2" t="s">
        <v>169</v>
      </c>
      <c r="F2" s="8">
        <v>60</v>
      </c>
      <c r="G2" s="8" t="s">
        <v>170</v>
      </c>
      <c r="H2" s="8" t="s">
        <v>171</v>
      </c>
    </row>
    <row r="3" spans="1:8" x14ac:dyDescent="0.2">
      <c r="A3" s="8">
        <v>2</v>
      </c>
      <c r="B3" s="8" t="str">
        <f t="shared" ref="B3:B66" si="0">TEXT(A3,"000")</f>
        <v>002</v>
      </c>
      <c r="C3" t="s">
        <v>172</v>
      </c>
      <c r="D3" s="8">
        <v>3.11</v>
      </c>
      <c r="E3" t="s">
        <v>169</v>
      </c>
      <c r="F3" s="8">
        <v>60</v>
      </c>
      <c r="G3" s="8" t="s">
        <v>170</v>
      </c>
      <c r="H3" s="8" t="s">
        <v>171</v>
      </c>
    </row>
    <row r="4" spans="1:8" x14ac:dyDescent="0.2">
      <c r="A4" s="8">
        <v>3</v>
      </c>
      <c r="B4" s="8" t="str">
        <f t="shared" si="0"/>
        <v>003</v>
      </c>
      <c r="C4" t="s">
        <v>173</v>
      </c>
      <c r="D4" s="8">
        <v>3.11</v>
      </c>
      <c r="E4" t="s">
        <v>169</v>
      </c>
      <c r="F4" s="8">
        <v>60</v>
      </c>
      <c r="G4" s="8" t="s">
        <v>170</v>
      </c>
      <c r="H4" s="8" t="s">
        <v>171</v>
      </c>
    </row>
    <row r="5" spans="1:8" x14ac:dyDescent="0.2">
      <c r="A5" s="8">
        <v>4</v>
      </c>
      <c r="B5" s="8" t="str">
        <f t="shared" si="0"/>
        <v>004</v>
      </c>
      <c r="C5" t="s">
        <v>174</v>
      </c>
      <c r="D5" s="8">
        <v>3</v>
      </c>
      <c r="E5" t="s">
        <v>175</v>
      </c>
      <c r="F5" s="8">
        <v>60</v>
      </c>
      <c r="G5" s="8" t="s">
        <v>170</v>
      </c>
      <c r="H5" s="8" t="s">
        <v>171</v>
      </c>
    </row>
    <row r="6" spans="1:8" x14ac:dyDescent="0.2">
      <c r="A6" s="8">
        <v>6</v>
      </c>
      <c r="B6" s="8" t="str">
        <f t="shared" si="0"/>
        <v>006</v>
      </c>
      <c r="C6" t="s">
        <v>176</v>
      </c>
      <c r="D6" s="8">
        <v>3</v>
      </c>
      <c r="E6" t="s">
        <v>175</v>
      </c>
      <c r="F6" s="8">
        <v>60</v>
      </c>
      <c r="G6" s="8" t="s">
        <v>170</v>
      </c>
      <c r="H6" s="8" t="s">
        <v>171</v>
      </c>
    </row>
    <row r="7" spans="1:8" x14ac:dyDescent="0.2">
      <c r="A7" s="8">
        <v>8</v>
      </c>
      <c r="B7" s="8" t="str">
        <f t="shared" si="0"/>
        <v>008</v>
      </c>
      <c r="C7" t="s">
        <v>177</v>
      </c>
      <c r="D7" s="8">
        <v>3</v>
      </c>
      <c r="E7" t="s">
        <v>175</v>
      </c>
      <c r="F7" s="8">
        <v>60</v>
      </c>
      <c r="G7" s="8" t="s">
        <v>170</v>
      </c>
      <c r="H7" s="8" t="s">
        <v>171</v>
      </c>
    </row>
    <row r="8" spans="1:8" x14ac:dyDescent="0.2">
      <c r="A8" s="8">
        <v>9</v>
      </c>
      <c r="B8" s="8" t="str">
        <f t="shared" si="0"/>
        <v>009</v>
      </c>
      <c r="C8" t="s">
        <v>178</v>
      </c>
      <c r="D8" s="8">
        <v>3</v>
      </c>
      <c r="E8" t="s">
        <v>175</v>
      </c>
      <c r="F8" s="8">
        <v>60</v>
      </c>
      <c r="G8" s="8" t="s">
        <v>170</v>
      </c>
      <c r="H8" s="8" t="s">
        <v>171</v>
      </c>
    </row>
    <row r="9" spans="1:8" x14ac:dyDescent="0.2">
      <c r="A9" s="8">
        <v>10</v>
      </c>
      <c r="B9" s="8" t="str">
        <f t="shared" si="0"/>
        <v>010</v>
      </c>
      <c r="C9" t="s">
        <v>179</v>
      </c>
      <c r="D9" s="8">
        <v>3</v>
      </c>
      <c r="E9" t="s">
        <v>175</v>
      </c>
      <c r="F9" s="8">
        <v>60</v>
      </c>
      <c r="G9" s="8" t="s">
        <v>170</v>
      </c>
      <c r="H9" s="8" t="s">
        <v>171</v>
      </c>
    </row>
    <row r="10" spans="1:8" x14ac:dyDescent="0.2">
      <c r="A10" s="8">
        <v>11</v>
      </c>
      <c r="B10" s="8" t="str">
        <f t="shared" si="0"/>
        <v>011</v>
      </c>
      <c r="C10" t="s">
        <v>180</v>
      </c>
      <c r="D10" s="8">
        <v>3</v>
      </c>
      <c r="E10" t="s">
        <v>175</v>
      </c>
      <c r="F10" s="8">
        <v>60</v>
      </c>
      <c r="G10" s="8" t="s">
        <v>170</v>
      </c>
      <c r="H10" s="8" t="s">
        <v>171</v>
      </c>
    </row>
    <row r="11" spans="1:8" x14ac:dyDescent="0.2">
      <c r="A11" s="8">
        <v>12</v>
      </c>
      <c r="B11" s="8" t="str">
        <f t="shared" si="0"/>
        <v>012</v>
      </c>
      <c r="C11" t="s">
        <v>181</v>
      </c>
      <c r="D11" s="8">
        <v>3</v>
      </c>
      <c r="E11" t="s">
        <v>182</v>
      </c>
      <c r="F11" s="8">
        <v>60</v>
      </c>
      <c r="G11" s="8" t="s">
        <v>170</v>
      </c>
      <c r="H11" s="8" t="s">
        <v>171</v>
      </c>
    </row>
    <row r="12" spans="1:8" x14ac:dyDescent="0.2">
      <c r="A12" s="8">
        <v>13</v>
      </c>
      <c r="B12" s="8" t="str">
        <f t="shared" si="0"/>
        <v>013</v>
      </c>
      <c r="C12" t="s">
        <v>183</v>
      </c>
      <c r="D12" s="8">
        <v>3</v>
      </c>
      <c r="E12" t="s">
        <v>175</v>
      </c>
      <c r="F12" s="8">
        <v>60</v>
      </c>
      <c r="G12" s="8" t="s">
        <v>170</v>
      </c>
      <c r="H12" s="8" t="s">
        <v>171</v>
      </c>
    </row>
    <row r="13" spans="1:8" x14ac:dyDescent="0.2">
      <c r="A13" s="8">
        <v>14</v>
      </c>
      <c r="B13" s="8" t="str">
        <f t="shared" si="0"/>
        <v>014</v>
      </c>
      <c r="C13" t="s">
        <v>184</v>
      </c>
      <c r="D13" s="8">
        <v>3</v>
      </c>
      <c r="E13" t="s">
        <v>175</v>
      </c>
      <c r="F13" s="8">
        <v>60</v>
      </c>
      <c r="G13" s="8" t="s">
        <v>170</v>
      </c>
      <c r="H13" s="8" t="s">
        <v>171</v>
      </c>
    </row>
    <row r="14" spans="1:8" x14ac:dyDescent="0.2">
      <c r="A14" s="8">
        <v>15</v>
      </c>
      <c r="B14" s="8" t="str">
        <f t="shared" si="0"/>
        <v>015</v>
      </c>
      <c r="C14" t="s">
        <v>185</v>
      </c>
      <c r="D14" s="8">
        <v>3</v>
      </c>
      <c r="E14" t="s">
        <v>175</v>
      </c>
      <c r="F14" s="8">
        <v>60</v>
      </c>
      <c r="G14" s="8" t="s">
        <v>170</v>
      </c>
      <c r="H14" s="8" t="s">
        <v>171</v>
      </c>
    </row>
    <row r="15" spans="1:8" x14ac:dyDescent="0.2">
      <c r="A15" s="8">
        <v>16</v>
      </c>
      <c r="B15" s="8" t="str">
        <f t="shared" si="0"/>
        <v>016</v>
      </c>
      <c r="C15" t="s">
        <v>186</v>
      </c>
      <c r="D15" s="8">
        <v>3</v>
      </c>
      <c r="E15" t="s">
        <v>175</v>
      </c>
      <c r="F15" s="8">
        <v>60</v>
      </c>
      <c r="G15" s="8" t="s">
        <v>170</v>
      </c>
      <c r="H15" s="8" t="s">
        <v>171</v>
      </c>
    </row>
    <row r="16" spans="1:8" x14ac:dyDescent="0.2">
      <c r="A16" s="8">
        <v>17</v>
      </c>
      <c r="B16" s="8" t="str">
        <f t="shared" si="0"/>
        <v>017</v>
      </c>
      <c r="C16" t="s">
        <v>187</v>
      </c>
      <c r="D16" s="8">
        <v>3</v>
      </c>
      <c r="E16" t="s">
        <v>175</v>
      </c>
      <c r="F16" s="8">
        <v>60</v>
      </c>
      <c r="G16" s="8" t="s">
        <v>170</v>
      </c>
      <c r="H16" s="8" t="s">
        <v>171</v>
      </c>
    </row>
    <row r="17" spans="1:8" x14ac:dyDescent="0.2">
      <c r="A17" s="8">
        <v>18</v>
      </c>
      <c r="B17" s="8" t="str">
        <f t="shared" si="0"/>
        <v>018</v>
      </c>
      <c r="C17" t="s">
        <v>188</v>
      </c>
      <c r="D17" s="8">
        <v>3</v>
      </c>
      <c r="E17" t="s">
        <v>189</v>
      </c>
      <c r="F17" s="8">
        <v>60</v>
      </c>
      <c r="H17" s="8" t="s">
        <v>190</v>
      </c>
    </row>
    <row r="18" spans="1:8" x14ac:dyDescent="0.2">
      <c r="A18" s="8">
        <v>19</v>
      </c>
      <c r="B18" s="8" t="str">
        <f t="shared" si="0"/>
        <v>019</v>
      </c>
      <c r="C18" t="s">
        <v>191</v>
      </c>
      <c r="D18" s="8">
        <v>3</v>
      </c>
      <c r="E18" t="s">
        <v>175</v>
      </c>
      <c r="F18" s="8">
        <v>60</v>
      </c>
      <c r="H18" s="8" t="s">
        <v>190</v>
      </c>
    </row>
    <row r="19" spans="1:8" x14ac:dyDescent="0.2">
      <c r="A19" s="8">
        <v>20</v>
      </c>
      <c r="B19" s="8" t="str">
        <f t="shared" si="0"/>
        <v>020</v>
      </c>
      <c r="C19" t="s">
        <v>192</v>
      </c>
      <c r="D19" s="8">
        <v>3</v>
      </c>
      <c r="E19" t="s">
        <v>175</v>
      </c>
      <c r="F19" s="8">
        <v>60</v>
      </c>
      <c r="H19" s="8" t="s">
        <v>190</v>
      </c>
    </row>
    <row r="20" spans="1:8" x14ac:dyDescent="0.2">
      <c r="A20" s="8">
        <v>21</v>
      </c>
      <c r="B20" s="8" t="str">
        <f t="shared" si="0"/>
        <v>021</v>
      </c>
      <c r="C20" t="s">
        <v>193</v>
      </c>
      <c r="D20" s="8">
        <v>3</v>
      </c>
      <c r="E20" t="s">
        <v>175</v>
      </c>
      <c r="F20" s="8">
        <v>60</v>
      </c>
      <c r="H20" s="8" t="s">
        <v>194</v>
      </c>
    </row>
    <row r="21" spans="1:8" x14ac:dyDescent="0.2">
      <c r="A21" s="8">
        <v>22</v>
      </c>
      <c r="B21" s="8" t="str">
        <f t="shared" si="0"/>
        <v>022</v>
      </c>
      <c r="C21" t="s">
        <v>195</v>
      </c>
      <c r="D21" s="8">
        <v>3</v>
      </c>
      <c r="E21" t="s">
        <v>175</v>
      </c>
      <c r="F21" s="8">
        <v>60</v>
      </c>
      <c r="G21" s="8" t="s">
        <v>170</v>
      </c>
      <c r="H21" s="8" t="s">
        <v>171</v>
      </c>
    </row>
    <row r="22" spans="1:8" x14ac:dyDescent="0.2">
      <c r="A22" s="8">
        <v>23</v>
      </c>
      <c r="B22" s="8" t="str">
        <f t="shared" si="0"/>
        <v>023</v>
      </c>
      <c r="C22" t="s">
        <v>196</v>
      </c>
      <c r="D22" s="8">
        <v>3</v>
      </c>
      <c r="E22" t="s">
        <v>175</v>
      </c>
      <c r="F22" s="8">
        <v>60</v>
      </c>
      <c r="G22" s="8" t="s">
        <v>170</v>
      </c>
      <c r="H22" s="8" t="s">
        <v>171</v>
      </c>
    </row>
    <row r="23" spans="1:8" x14ac:dyDescent="0.2">
      <c r="A23" s="8">
        <v>24</v>
      </c>
      <c r="B23" s="8" t="str">
        <f t="shared" si="0"/>
        <v>024</v>
      </c>
      <c r="C23" t="s">
        <v>197</v>
      </c>
      <c r="D23" s="8">
        <v>3</v>
      </c>
      <c r="E23" t="s">
        <v>198</v>
      </c>
      <c r="F23" s="8">
        <v>60</v>
      </c>
      <c r="G23" s="8" t="s">
        <v>170</v>
      </c>
      <c r="H23" s="8" t="s">
        <v>171</v>
      </c>
    </row>
    <row r="24" spans="1:8" x14ac:dyDescent="0.2">
      <c r="A24" s="8">
        <v>25</v>
      </c>
      <c r="B24" s="8" t="str">
        <f t="shared" si="0"/>
        <v>025</v>
      </c>
      <c r="C24" t="s">
        <v>199</v>
      </c>
      <c r="D24" s="8">
        <v>3</v>
      </c>
      <c r="E24" t="s">
        <v>175</v>
      </c>
      <c r="F24" s="8">
        <v>60</v>
      </c>
      <c r="G24" s="8" t="s">
        <v>170</v>
      </c>
      <c r="H24" s="8" t="s">
        <v>171</v>
      </c>
    </row>
    <row r="25" spans="1:8" x14ac:dyDescent="0.2">
      <c r="A25" s="8">
        <v>27</v>
      </c>
      <c r="B25" s="8" t="str">
        <f t="shared" si="0"/>
        <v>027</v>
      </c>
      <c r="C25" t="s">
        <v>200</v>
      </c>
      <c r="D25" s="8">
        <v>3</v>
      </c>
      <c r="E25" t="s">
        <v>201</v>
      </c>
      <c r="F25" s="8">
        <v>60</v>
      </c>
      <c r="G25" s="8" t="s">
        <v>170</v>
      </c>
      <c r="H25" s="8" t="s">
        <v>171</v>
      </c>
    </row>
    <row r="26" spans="1:8" x14ac:dyDescent="0.2">
      <c r="A26" s="8">
        <v>28</v>
      </c>
      <c r="B26" s="8" t="str">
        <f t="shared" si="0"/>
        <v>028</v>
      </c>
      <c r="C26" t="s">
        <v>202</v>
      </c>
      <c r="D26" s="8">
        <v>3</v>
      </c>
      <c r="E26" t="s">
        <v>201</v>
      </c>
      <c r="F26" s="8">
        <v>60</v>
      </c>
      <c r="H26" s="8" t="s">
        <v>203</v>
      </c>
    </row>
    <row r="27" spans="1:8" x14ac:dyDescent="0.2">
      <c r="A27" s="37">
        <v>29</v>
      </c>
      <c r="B27" s="37" t="str">
        <f t="shared" si="0"/>
        <v>029</v>
      </c>
      <c r="C27" s="38" t="s">
        <v>204</v>
      </c>
      <c r="D27" s="37"/>
      <c r="E27" s="38" t="s">
        <v>198</v>
      </c>
      <c r="F27" s="37"/>
      <c r="G27" s="37"/>
      <c r="H27" s="37"/>
    </row>
    <row r="28" spans="1:8" x14ac:dyDescent="0.2">
      <c r="A28" s="37">
        <v>30</v>
      </c>
      <c r="B28" s="37" t="str">
        <f t="shared" si="0"/>
        <v>030</v>
      </c>
      <c r="C28" s="38" t="s">
        <v>205</v>
      </c>
      <c r="D28" s="37">
        <v>18</v>
      </c>
      <c r="E28" s="38" t="s">
        <v>175</v>
      </c>
      <c r="F28" s="37">
        <v>95</v>
      </c>
      <c r="G28" s="37"/>
      <c r="H28" s="37"/>
    </row>
    <row r="29" spans="1:8" x14ac:dyDescent="0.2">
      <c r="A29" s="37">
        <v>31</v>
      </c>
      <c r="B29" s="37" t="str">
        <f t="shared" si="0"/>
        <v>031</v>
      </c>
      <c r="C29" s="38" t="s">
        <v>206</v>
      </c>
      <c r="D29" s="37">
        <v>18</v>
      </c>
      <c r="E29" s="38" t="s">
        <v>175</v>
      </c>
      <c r="F29" s="37">
        <v>95</v>
      </c>
      <c r="G29" s="37"/>
      <c r="H29" s="37"/>
    </row>
    <row r="30" spans="1:8" x14ac:dyDescent="0.2">
      <c r="A30" s="37">
        <v>32</v>
      </c>
      <c r="B30" s="37" t="str">
        <f t="shared" si="0"/>
        <v>032</v>
      </c>
      <c r="C30" s="38" t="s">
        <v>207</v>
      </c>
      <c r="D30" s="37">
        <v>18</v>
      </c>
      <c r="E30" s="38" t="s">
        <v>175</v>
      </c>
      <c r="F30" s="37">
        <v>95</v>
      </c>
      <c r="G30" s="37"/>
      <c r="H30" s="37"/>
    </row>
    <row r="31" spans="1:8" x14ac:dyDescent="0.2">
      <c r="A31" s="37">
        <v>33</v>
      </c>
      <c r="B31" s="37" t="str">
        <f t="shared" si="0"/>
        <v>033</v>
      </c>
      <c r="C31" s="38" t="s">
        <v>208</v>
      </c>
      <c r="D31" s="37"/>
      <c r="E31" s="38" t="s">
        <v>198</v>
      </c>
      <c r="F31" s="37"/>
      <c r="G31" s="37"/>
      <c r="H31" s="37"/>
    </row>
    <row r="32" spans="1:8" x14ac:dyDescent="0.2">
      <c r="A32" s="37">
        <v>34</v>
      </c>
      <c r="B32" s="37" t="str">
        <f t="shared" si="0"/>
        <v>034</v>
      </c>
      <c r="C32" s="38" t="s">
        <v>209</v>
      </c>
      <c r="D32" s="37"/>
      <c r="E32" s="38" t="s">
        <v>198</v>
      </c>
      <c r="F32" s="37"/>
      <c r="G32" s="37"/>
      <c r="H32" s="37"/>
    </row>
    <row r="33" spans="1:8" x14ac:dyDescent="0.2">
      <c r="A33" s="37">
        <v>35</v>
      </c>
      <c r="B33" s="37" t="str">
        <f t="shared" si="0"/>
        <v>035</v>
      </c>
      <c r="C33" s="38" t="s">
        <v>210</v>
      </c>
      <c r="D33" s="37"/>
      <c r="E33" s="38" t="s">
        <v>198</v>
      </c>
      <c r="F33" s="37"/>
      <c r="G33" s="37"/>
      <c r="H33" s="37"/>
    </row>
    <row r="34" spans="1:8" x14ac:dyDescent="0.2">
      <c r="A34" s="37">
        <v>36</v>
      </c>
      <c r="B34" s="37" t="str">
        <f t="shared" si="0"/>
        <v>036</v>
      </c>
      <c r="C34" s="38" t="s">
        <v>211</v>
      </c>
      <c r="D34" s="37"/>
      <c r="E34" s="38" t="s">
        <v>198</v>
      </c>
      <c r="F34" s="37"/>
      <c r="G34" s="37"/>
      <c r="H34" s="37"/>
    </row>
    <row r="35" spans="1:8" x14ac:dyDescent="0.2">
      <c r="A35" s="37">
        <v>37</v>
      </c>
      <c r="B35" s="37" t="str">
        <f t="shared" si="0"/>
        <v>037</v>
      </c>
      <c r="C35" s="38" t="s">
        <v>212</v>
      </c>
      <c r="D35" s="37"/>
      <c r="E35" s="38" t="s">
        <v>198</v>
      </c>
      <c r="F35" s="37"/>
      <c r="G35" s="37"/>
      <c r="H35" s="37"/>
    </row>
    <row r="36" spans="1:8" x14ac:dyDescent="0.2">
      <c r="A36" s="37">
        <v>38</v>
      </c>
      <c r="B36" s="37" t="str">
        <f t="shared" si="0"/>
        <v>038</v>
      </c>
      <c r="C36" s="38" t="s">
        <v>213</v>
      </c>
      <c r="D36" s="37"/>
      <c r="E36" s="38" t="s">
        <v>198</v>
      </c>
      <c r="F36" s="37"/>
      <c r="G36" s="37"/>
      <c r="H36" s="37"/>
    </row>
    <row r="37" spans="1:8" x14ac:dyDescent="0.2">
      <c r="A37" s="37">
        <v>39</v>
      </c>
      <c r="B37" s="37" t="str">
        <f t="shared" si="0"/>
        <v>039</v>
      </c>
      <c r="C37" s="38" t="s">
        <v>214</v>
      </c>
      <c r="D37" s="37"/>
      <c r="E37" s="38" t="s">
        <v>198</v>
      </c>
      <c r="F37" s="37"/>
      <c r="G37" s="37"/>
      <c r="H37" s="37"/>
    </row>
    <row r="38" spans="1:8" x14ac:dyDescent="0.2">
      <c r="A38" s="8">
        <v>40</v>
      </c>
      <c r="B38" s="8" t="str">
        <f t="shared" si="0"/>
        <v>040</v>
      </c>
      <c r="C38" t="s">
        <v>461</v>
      </c>
      <c r="D38" s="8">
        <v>7</v>
      </c>
      <c r="E38" t="s">
        <v>189</v>
      </c>
      <c r="F38" s="8">
        <v>51</v>
      </c>
      <c r="H38" s="8" t="s">
        <v>190</v>
      </c>
    </row>
    <row r="39" spans="1:8" x14ac:dyDescent="0.2">
      <c r="A39" s="8">
        <v>41</v>
      </c>
      <c r="B39" s="8" t="str">
        <f t="shared" si="0"/>
        <v>041</v>
      </c>
      <c r="C39" t="s">
        <v>215</v>
      </c>
      <c r="D39" s="8">
        <v>7</v>
      </c>
      <c r="E39" t="s">
        <v>169</v>
      </c>
      <c r="F39" s="8">
        <v>51</v>
      </c>
      <c r="H39" s="8" t="s">
        <v>190</v>
      </c>
    </row>
    <row r="40" spans="1:8" x14ac:dyDescent="0.2">
      <c r="A40" s="8">
        <v>42</v>
      </c>
      <c r="B40" s="8" t="str">
        <f t="shared" si="0"/>
        <v>042</v>
      </c>
      <c r="C40" t="s">
        <v>216</v>
      </c>
      <c r="D40" s="8">
        <v>7</v>
      </c>
      <c r="E40" t="s">
        <v>169</v>
      </c>
      <c r="F40" s="8">
        <v>51</v>
      </c>
      <c r="H40" s="8" t="s">
        <v>190</v>
      </c>
    </row>
    <row r="41" spans="1:8" x14ac:dyDescent="0.2">
      <c r="A41" s="8">
        <v>43</v>
      </c>
      <c r="B41" s="8" t="str">
        <f t="shared" si="0"/>
        <v>043</v>
      </c>
      <c r="C41" t="s">
        <v>217</v>
      </c>
      <c r="D41" s="8">
        <v>7</v>
      </c>
      <c r="E41" t="s">
        <v>169</v>
      </c>
      <c r="F41" s="8">
        <v>51</v>
      </c>
      <c r="H41" s="8" t="s">
        <v>190</v>
      </c>
    </row>
    <row r="42" spans="1:8" x14ac:dyDescent="0.2">
      <c r="A42" s="8">
        <v>44</v>
      </c>
      <c r="B42" s="8" t="str">
        <f t="shared" si="0"/>
        <v>044</v>
      </c>
      <c r="C42" t="s">
        <v>218</v>
      </c>
      <c r="D42" s="8">
        <v>3</v>
      </c>
      <c r="E42" t="s">
        <v>189</v>
      </c>
      <c r="F42" s="8">
        <v>51</v>
      </c>
      <c r="H42" s="8" t="s">
        <v>190</v>
      </c>
    </row>
    <row r="43" spans="1:8" x14ac:dyDescent="0.2">
      <c r="A43" s="8">
        <v>45</v>
      </c>
      <c r="B43" s="8" t="str">
        <f t="shared" si="0"/>
        <v>045</v>
      </c>
      <c r="C43" t="s">
        <v>219</v>
      </c>
      <c r="D43" s="8">
        <v>3</v>
      </c>
      <c r="E43" t="s">
        <v>220</v>
      </c>
      <c r="F43" s="8">
        <v>51</v>
      </c>
      <c r="H43" s="8" t="s">
        <v>190</v>
      </c>
    </row>
    <row r="44" spans="1:8" x14ac:dyDescent="0.2">
      <c r="A44" s="8">
        <v>46</v>
      </c>
      <c r="B44" s="8" t="str">
        <f t="shared" si="0"/>
        <v>046</v>
      </c>
      <c r="C44" t="s">
        <v>221</v>
      </c>
      <c r="D44" s="8">
        <v>2</v>
      </c>
      <c r="E44" t="s">
        <v>201</v>
      </c>
      <c r="F44" s="8">
        <v>55</v>
      </c>
      <c r="H44" s="8" t="s">
        <v>190</v>
      </c>
    </row>
    <row r="45" spans="1:8" x14ac:dyDescent="0.2">
      <c r="A45" s="8">
        <v>47</v>
      </c>
      <c r="B45" s="8" t="str">
        <f t="shared" si="0"/>
        <v>047</v>
      </c>
      <c r="C45" t="s">
        <v>222</v>
      </c>
      <c r="D45" s="8">
        <v>2</v>
      </c>
      <c r="E45" t="s">
        <v>201</v>
      </c>
      <c r="F45" s="8">
        <v>55</v>
      </c>
      <c r="H45" s="8" t="s">
        <v>190</v>
      </c>
    </row>
    <row r="46" spans="1:8" x14ac:dyDescent="0.2">
      <c r="A46" s="8">
        <v>48</v>
      </c>
      <c r="B46" s="8" t="str">
        <f t="shared" si="0"/>
        <v>048</v>
      </c>
      <c r="C46" t="s">
        <v>460</v>
      </c>
      <c r="D46" s="8">
        <v>7</v>
      </c>
      <c r="E46" t="s">
        <v>189</v>
      </c>
      <c r="F46" s="8">
        <v>51</v>
      </c>
      <c r="H46" s="8" t="s">
        <v>190</v>
      </c>
    </row>
    <row r="47" spans="1:8" x14ac:dyDescent="0.2">
      <c r="A47" s="8">
        <v>49</v>
      </c>
      <c r="B47" s="8" t="str">
        <f t="shared" si="0"/>
        <v>049</v>
      </c>
      <c r="C47" t="s">
        <v>223</v>
      </c>
      <c r="D47" s="8">
        <v>2.0299999999999998</v>
      </c>
      <c r="E47" t="s">
        <v>220</v>
      </c>
      <c r="F47" s="8">
        <v>51</v>
      </c>
      <c r="H47" s="8" t="s">
        <v>190</v>
      </c>
    </row>
    <row r="48" spans="1:8" x14ac:dyDescent="0.2">
      <c r="A48" s="8">
        <v>51</v>
      </c>
      <c r="B48" s="8" t="str">
        <f t="shared" si="0"/>
        <v>051</v>
      </c>
      <c r="C48" t="s">
        <v>224</v>
      </c>
      <c r="D48" s="8">
        <v>3</v>
      </c>
      <c r="E48" t="s">
        <v>201</v>
      </c>
      <c r="F48" s="8">
        <v>55</v>
      </c>
      <c r="H48" s="8" t="s">
        <v>190</v>
      </c>
    </row>
    <row r="49" spans="1:8" x14ac:dyDescent="0.2">
      <c r="A49" s="8">
        <v>52</v>
      </c>
      <c r="B49" s="8" t="str">
        <f t="shared" si="0"/>
        <v>052</v>
      </c>
      <c r="C49" t="s">
        <v>225</v>
      </c>
      <c r="D49" s="8">
        <v>3</v>
      </c>
      <c r="E49" t="s">
        <v>201</v>
      </c>
      <c r="F49" s="8">
        <v>55</v>
      </c>
      <c r="H49" s="8" t="s">
        <v>190</v>
      </c>
    </row>
    <row r="50" spans="1:8" x14ac:dyDescent="0.2">
      <c r="A50" s="8">
        <v>53</v>
      </c>
      <c r="B50" s="8" t="str">
        <f t="shared" si="0"/>
        <v>053</v>
      </c>
      <c r="C50" t="s">
        <v>226</v>
      </c>
      <c r="D50" s="8">
        <v>3</v>
      </c>
      <c r="E50" t="s">
        <v>201</v>
      </c>
      <c r="F50" s="8">
        <v>55</v>
      </c>
      <c r="H50" s="8" t="s">
        <v>190</v>
      </c>
    </row>
    <row r="51" spans="1:8" x14ac:dyDescent="0.2">
      <c r="A51" s="8">
        <v>54</v>
      </c>
      <c r="B51" s="8" t="str">
        <f t="shared" si="0"/>
        <v>054</v>
      </c>
      <c r="C51" t="s">
        <v>227</v>
      </c>
      <c r="D51" s="8">
        <v>3</v>
      </c>
      <c r="E51" t="s">
        <v>201</v>
      </c>
      <c r="F51" s="8">
        <v>55</v>
      </c>
      <c r="H51" s="8" t="s">
        <v>190</v>
      </c>
    </row>
    <row r="52" spans="1:8" x14ac:dyDescent="0.2">
      <c r="A52" s="8">
        <v>55</v>
      </c>
      <c r="B52" s="8" t="str">
        <f t="shared" si="0"/>
        <v>055</v>
      </c>
      <c r="C52" t="s">
        <v>228</v>
      </c>
      <c r="D52" s="8">
        <v>3</v>
      </c>
      <c r="E52" t="s">
        <v>201</v>
      </c>
      <c r="F52" s="8">
        <v>55</v>
      </c>
      <c r="H52" s="8" t="s">
        <v>190</v>
      </c>
    </row>
    <row r="53" spans="1:8" x14ac:dyDescent="0.2">
      <c r="A53" s="8">
        <v>56</v>
      </c>
      <c r="B53" s="8" t="str">
        <f t="shared" si="0"/>
        <v>056</v>
      </c>
      <c r="C53" t="s">
        <v>229</v>
      </c>
      <c r="D53" s="8">
        <v>3</v>
      </c>
      <c r="E53" t="s">
        <v>201</v>
      </c>
      <c r="F53" s="8">
        <v>55</v>
      </c>
      <c r="H53" s="8" t="s">
        <v>190</v>
      </c>
    </row>
    <row r="54" spans="1:8" x14ac:dyDescent="0.2">
      <c r="A54" s="8">
        <v>57</v>
      </c>
      <c r="B54" s="8" t="str">
        <f t="shared" si="0"/>
        <v>057</v>
      </c>
      <c r="C54" t="s">
        <v>230</v>
      </c>
      <c r="D54" s="8">
        <v>3</v>
      </c>
      <c r="E54" t="s">
        <v>201</v>
      </c>
      <c r="F54" s="8">
        <v>55</v>
      </c>
      <c r="H54" s="8" t="s">
        <v>190</v>
      </c>
    </row>
    <row r="55" spans="1:8" x14ac:dyDescent="0.2">
      <c r="A55" s="8">
        <v>58</v>
      </c>
      <c r="B55" s="8" t="str">
        <f t="shared" si="0"/>
        <v>058</v>
      </c>
      <c r="C55" t="s">
        <v>231</v>
      </c>
      <c r="D55" s="8">
        <v>3</v>
      </c>
      <c r="E55" t="s">
        <v>201</v>
      </c>
      <c r="F55" s="8">
        <v>55</v>
      </c>
      <c r="H55" s="8" t="s">
        <v>190</v>
      </c>
    </row>
    <row r="56" spans="1:8" x14ac:dyDescent="0.2">
      <c r="A56" s="8">
        <v>59</v>
      </c>
      <c r="B56" s="8" t="str">
        <f t="shared" si="0"/>
        <v>059</v>
      </c>
      <c r="C56" t="s">
        <v>232</v>
      </c>
      <c r="D56" s="8">
        <v>31</v>
      </c>
      <c r="E56" t="s">
        <v>233</v>
      </c>
      <c r="F56" s="8">
        <v>53</v>
      </c>
      <c r="H56" s="8" t="s">
        <v>203</v>
      </c>
    </row>
    <row r="57" spans="1:8" x14ac:dyDescent="0.2">
      <c r="A57" s="37">
        <v>60</v>
      </c>
      <c r="B57" s="37" t="str">
        <f t="shared" si="0"/>
        <v>060</v>
      </c>
      <c r="C57" s="38" t="s">
        <v>234</v>
      </c>
      <c r="D57" s="37"/>
      <c r="E57" s="38" t="s">
        <v>198</v>
      </c>
      <c r="F57" s="37"/>
      <c r="G57" s="37"/>
      <c r="H57" s="37"/>
    </row>
    <row r="58" spans="1:8" x14ac:dyDescent="0.2">
      <c r="A58" s="37">
        <v>61</v>
      </c>
      <c r="B58" s="37" t="str">
        <f t="shared" si="0"/>
        <v>061</v>
      </c>
      <c r="C58" s="38" t="s">
        <v>235</v>
      </c>
      <c r="D58" s="37"/>
      <c r="E58" s="38" t="s">
        <v>198</v>
      </c>
      <c r="F58" s="37"/>
      <c r="G58" s="37"/>
      <c r="H58" s="37"/>
    </row>
    <row r="59" spans="1:8" x14ac:dyDescent="0.2">
      <c r="A59" s="8">
        <v>63</v>
      </c>
      <c r="B59" s="8" t="str">
        <f t="shared" si="0"/>
        <v>063</v>
      </c>
      <c r="C59" t="s">
        <v>236</v>
      </c>
      <c r="D59" s="8" t="s">
        <v>237</v>
      </c>
      <c r="E59" t="s">
        <v>238</v>
      </c>
      <c r="F59" s="8">
        <v>52</v>
      </c>
      <c r="H59" s="8" t="s">
        <v>203</v>
      </c>
    </row>
    <row r="60" spans="1:8" x14ac:dyDescent="0.2">
      <c r="A60" s="8">
        <v>64</v>
      </c>
      <c r="B60" s="8" t="str">
        <f t="shared" si="0"/>
        <v>064</v>
      </c>
      <c r="C60" t="s">
        <v>239</v>
      </c>
      <c r="D60" s="8" t="s">
        <v>240</v>
      </c>
      <c r="E60" t="s">
        <v>238</v>
      </c>
      <c r="F60" s="8">
        <v>52</v>
      </c>
      <c r="H60" s="8" t="s">
        <v>203</v>
      </c>
    </row>
    <row r="61" spans="1:8" x14ac:dyDescent="0.2">
      <c r="A61" s="37">
        <v>65</v>
      </c>
      <c r="B61" s="37" t="str">
        <f t="shared" si="0"/>
        <v>065</v>
      </c>
      <c r="C61" s="38" t="s">
        <v>241</v>
      </c>
      <c r="D61" s="37"/>
      <c r="E61" s="38" t="s">
        <v>198</v>
      </c>
      <c r="F61" s="37"/>
      <c r="G61" s="37"/>
      <c r="H61" s="37"/>
    </row>
    <row r="62" spans="1:8" x14ac:dyDescent="0.2">
      <c r="A62" s="37">
        <v>66</v>
      </c>
      <c r="B62" s="37" t="str">
        <f t="shared" si="0"/>
        <v>066</v>
      </c>
      <c r="C62" s="38" t="s">
        <v>242</v>
      </c>
      <c r="D62" s="37"/>
      <c r="E62" s="38" t="s">
        <v>198</v>
      </c>
      <c r="F62" s="37"/>
      <c r="G62" s="37"/>
      <c r="H62" s="37"/>
    </row>
    <row r="63" spans="1:8" x14ac:dyDescent="0.2">
      <c r="A63" s="8">
        <v>68</v>
      </c>
      <c r="B63" s="8" t="str">
        <f t="shared" si="0"/>
        <v>068</v>
      </c>
      <c r="C63" t="s">
        <v>243</v>
      </c>
      <c r="D63" s="8">
        <v>3</v>
      </c>
      <c r="E63" t="s">
        <v>220</v>
      </c>
      <c r="F63" s="8">
        <v>51</v>
      </c>
      <c r="H63" s="8" t="s">
        <v>190</v>
      </c>
    </row>
    <row r="64" spans="1:8" x14ac:dyDescent="0.2">
      <c r="A64" s="8">
        <v>69</v>
      </c>
      <c r="B64" s="8" t="str">
        <f t="shared" si="0"/>
        <v>069</v>
      </c>
      <c r="C64" t="s">
        <v>244</v>
      </c>
      <c r="D64" s="8">
        <v>33</v>
      </c>
      <c r="E64" t="s">
        <v>175</v>
      </c>
      <c r="F64" s="8">
        <v>95</v>
      </c>
      <c r="H64" s="8" t="s">
        <v>190</v>
      </c>
    </row>
    <row r="65" spans="1:8" x14ac:dyDescent="0.2">
      <c r="A65" s="8">
        <v>70</v>
      </c>
      <c r="B65" s="8" t="str">
        <f t="shared" si="0"/>
        <v>070</v>
      </c>
      <c r="C65" t="s">
        <v>245</v>
      </c>
      <c r="D65" s="8">
        <v>33</v>
      </c>
      <c r="E65" t="s">
        <v>175</v>
      </c>
      <c r="F65" s="8">
        <v>95</v>
      </c>
      <c r="H65" s="8" t="s">
        <v>190</v>
      </c>
    </row>
    <row r="66" spans="1:8" x14ac:dyDescent="0.2">
      <c r="A66" s="8">
        <v>71</v>
      </c>
      <c r="B66" s="8" t="str">
        <f t="shared" si="0"/>
        <v>071</v>
      </c>
      <c r="C66" t="s">
        <v>246</v>
      </c>
      <c r="D66" s="8" t="s">
        <v>247</v>
      </c>
      <c r="E66" t="s">
        <v>220</v>
      </c>
      <c r="F66" s="8">
        <v>51</v>
      </c>
      <c r="H66" s="8" t="s">
        <v>190</v>
      </c>
    </row>
    <row r="67" spans="1:8" x14ac:dyDescent="0.2">
      <c r="A67" s="8">
        <v>72</v>
      </c>
      <c r="B67" s="8" t="str">
        <f t="shared" ref="B67:B130" si="1">TEXT(A67,"000")</f>
        <v>072</v>
      </c>
      <c r="C67" t="s">
        <v>248</v>
      </c>
      <c r="D67" s="8">
        <v>4</v>
      </c>
      <c r="E67" t="s">
        <v>220</v>
      </c>
      <c r="F67" s="8">
        <v>51</v>
      </c>
      <c r="H67" s="8" t="s">
        <v>249</v>
      </c>
    </row>
    <row r="68" spans="1:8" x14ac:dyDescent="0.2">
      <c r="A68" s="8">
        <v>73</v>
      </c>
      <c r="B68" s="8" t="str">
        <f t="shared" si="1"/>
        <v>073</v>
      </c>
      <c r="C68" t="s">
        <v>250</v>
      </c>
      <c r="D68" s="8">
        <v>4</v>
      </c>
      <c r="E68" t="s">
        <v>175</v>
      </c>
      <c r="F68" s="8">
        <v>51</v>
      </c>
      <c r="H68" s="8" t="s">
        <v>190</v>
      </c>
    </row>
    <row r="69" spans="1:8" x14ac:dyDescent="0.2">
      <c r="A69" s="8">
        <v>74</v>
      </c>
      <c r="B69" s="8" t="str">
        <f t="shared" si="1"/>
        <v>074</v>
      </c>
      <c r="C69" t="s">
        <v>251</v>
      </c>
      <c r="D69" s="8">
        <v>3</v>
      </c>
      <c r="E69" t="s">
        <v>220</v>
      </c>
      <c r="F69" s="8">
        <v>51</v>
      </c>
      <c r="H69" s="8" t="s">
        <v>190</v>
      </c>
    </row>
    <row r="70" spans="1:8" x14ac:dyDescent="0.2">
      <c r="A70" s="8">
        <v>75</v>
      </c>
      <c r="B70" s="8" t="str">
        <f t="shared" si="1"/>
        <v>075</v>
      </c>
      <c r="C70" t="s">
        <v>252</v>
      </c>
      <c r="D70" s="8">
        <v>3</v>
      </c>
      <c r="E70" t="s">
        <v>220</v>
      </c>
      <c r="F70" s="8">
        <v>51</v>
      </c>
      <c r="H70" s="8" t="s">
        <v>190</v>
      </c>
    </row>
    <row r="71" spans="1:8" x14ac:dyDescent="0.2">
      <c r="A71" s="8">
        <v>76</v>
      </c>
      <c r="B71" s="8" t="str">
        <f t="shared" si="1"/>
        <v>076</v>
      </c>
      <c r="C71" t="s">
        <v>253</v>
      </c>
      <c r="D71" s="8">
        <v>2.0299999999999998</v>
      </c>
      <c r="E71" t="s">
        <v>220</v>
      </c>
      <c r="F71" s="8">
        <v>51</v>
      </c>
      <c r="H71" s="8" t="s">
        <v>190</v>
      </c>
    </row>
    <row r="72" spans="1:8" x14ac:dyDescent="0.2">
      <c r="A72" s="8">
        <v>77</v>
      </c>
      <c r="B72" s="8" t="str">
        <f t="shared" si="1"/>
        <v>077</v>
      </c>
      <c r="C72" t="s">
        <v>254</v>
      </c>
      <c r="D72" s="8">
        <v>3</v>
      </c>
      <c r="E72" t="s">
        <v>255</v>
      </c>
      <c r="F72" s="8">
        <v>95</v>
      </c>
      <c r="G72" s="8" t="s">
        <v>170</v>
      </c>
    </row>
    <row r="73" spans="1:8" x14ac:dyDescent="0.2">
      <c r="A73" s="8">
        <v>78</v>
      </c>
      <c r="B73" s="8" t="str">
        <f t="shared" si="1"/>
        <v>078</v>
      </c>
      <c r="C73" t="s">
        <v>256</v>
      </c>
      <c r="D73" s="8">
        <v>3</v>
      </c>
      <c r="E73" t="s">
        <v>201</v>
      </c>
      <c r="F73" s="8">
        <v>55</v>
      </c>
      <c r="H73" s="8" t="s">
        <v>190</v>
      </c>
    </row>
    <row r="74" spans="1:8" x14ac:dyDescent="0.2">
      <c r="A74" s="8">
        <v>79</v>
      </c>
      <c r="B74" s="8" t="str">
        <f t="shared" si="1"/>
        <v>079</v>
      </c>
      <c r="C74" t="s">
        <v>257</v>
      </c>
      <c r="D74" s="8">
        <v>4</v>
      </c>
      <c r="E74" t="s">
        <v>220</v>
      </c>
      <c r="F74" s="8">
        <v>51</v>
      </c>
      <c r="H74" s="8" t="s">
        <v>190</v>
      </c>
    </row>
    <row r="75" spans="1:8" x14ac:dyDescent="0.2">
      <c r="A75" s="8">
        <v>81</v>
      </c>
      <c r="B75" s="8" t="str">
        <f t="shared" si="1"/>
        <v>081</v>
      </c>
      <c r="C75" t="s">
        <v>258</v>
      </c>
      <c r="D75" s="8">
        <v>3</v>
      </c>
      <c r="E75" t="s">
        <v>175</v>
      </c>
      <c r="F75" s="8">
        <v>51</v>
      </c>
      <c r="H75" s="8" t="s">
        <v>190</v>
      </c>
    </row>
    <row r="76" spans="1:8" x14ac:dyDescent="0.2">
      <c r="A76" s="8">
        <v>82</v>
      </c>
      <c r="B76" s="8" t="str">
        <f t="shared" si="1"/>
        <v>082</v>
      </c>
      <c r="C76" t="s">
        <v>259</v>
      </c>
      <c r="D76" s="8">
        <v>3</v>
      </c>
      <c r="E76" t="s">
        <v>175</v>
      </c>
      <c r="F76" s="8">
        <v>51</v>
      </c>
      <c r="H76" s="8" t="s">
        <v>190</v>
      </c>
    </row>
    <row r="77" spans="1:8" x14ac:dyDescent="0.2">
      <c r="A77" s="8">
        <v>86</v>
      </c>
      <c r="B77" s="8" t="str">
        <f t="shared" si="1"/>
        <v>086</v>
      </c>
      <c r="C77" t="s">
        <v>260</v>
      </c>
      <c r="D77" s="8">
        <v>37</v>
      </c>
      <c r="E77" t="s">
        <v>175</v>
      </c>
      <c r="F77" s="8">
        <v>95</v>
      </c>
      <c r="H77" s="8" t="s">
        <v>190</v>
      </c>
    </row>
    <row r="78" spans="1:8" x14ac:dyDescent="0.2">
      <c r="A78" s="8">
        <v>87</v>
      </c>
      <c r="B78" s="8" t="str">
        <f t="shared" si="1"/>
        <v>087</v>
      </c>
      <c r="C78" t="s">
        <v>261</v>
      </c>
      <c r="D78" s="8">
        <v>37</v>
      </c>
      <c r="E78" t="s">
        <v>175</v>
      </c>
      <c r="F78" s="8">
        <v>95</v>
      </c>
      <c r="H78" s="8" t="s">
        <v>190</v>
      </c>
    </row>
    <row r="79" spans="1:8" x14ac:dyDescent="0.2">
      <c r="A79" s="8">
        <v>88</v>
      </c>
      <c r="B79" s="8" t="str">
        <f t="shared" si="1"/>
        <v>088</v>
      </c>
      <c r="C79" t="s">
        <v>262</v>
      </c>
      <c r="D79" s="8">
        <v>3</v>
      </c>
      <c r="E79" t="s">
        <v>175</v>
      </c>
      <c r="F79" s="8">
        <v>60</v>
      </c>
      <c r="H79" s="8" t="s">
        <v>190</v>
      </c>
    </row>
    <row r="80" spans="1:8" x14ac:dyDescent="0.2">
      <c r="A80" s="8">
        <v>89</v>
      </c>
      <c r="B80" s="8" t="str">
        <f t="shared" si="1"/>
        <v>089</v>
      </c>
      <c r="C80" t="s">
        <v>263</v>
      </c>
      <c r="D80" s="8">
        <v>3</v>
      </c>
      <c r="E80" t="s">
        <v>201</v>
      </c>
      <c r="F80" s="8">
        <v>60</v>
      </c>
      <c r="H80" s="8" t="s">
        <v>190</v>
      </c>
    </row>
    <row r="81" spans="1:8" x14ac:dyDescent="0.2">
      <c r="A81" s="8">
        <v>90</v>
      </c>
      <c r="B81" s="8" t="str">
        <f t="shared" si="1"/>
        <v>090</v>
      </c>
      <c r="C81" t="s">
        <v>264</v>
      </c>
      <c r="D81" s="8">
        <v>3</v>
      </c>
      <c r="E81" t="s">
        <v>201</v>
      </c>
      <c r="F81" s="8">
        <v>60</v>
      </c>
      <c r="H81" s="8" t="s">
        <v>190</v>
      </c>
    </row>
    <row r="82" spans="1:8" x14ac:dyDescent="0.2">
      <c r="A82" s="8">
        <v>91</v>
      </c>
      <c r="B82" s="8" t="str">
        <f t="shared" si="1"/>
        <v>091</v>
      </c>
      <c r="C82" t="s">
        <v>265</v>
      </c>
      <c r="D82" s="8">
        <v>2</v>
      </c>
      <c r="E82" t="s">
        <v>201</v>
      </c>
      <c r="F82" s="8">
        <v>55</v>
      </c>
      <c r="H82" s="8" t="s">
        <v>190</v>
      </c>
    </row>
    <row r="83" spans="1:8" x14ac:dyDescent="0.2">
      <c r="A83" s="8">
        <v>92</v>
      </c>
      <c r="B83" s="8" t="str">
        <f t="shared" si="1"/>
        <v>092</v>
      </c>
      <c r="C83" t="s">
        <v>266</v>
      </c>
      <c r="D83" s="8">
        <v>3</v>
      </c>
      <c r="E83" t="s">
        <v>267</v>
      </c>
      <c r="F83" s="8">
        <v>55</v>
      </c>
      <c r="H83" s="8" t="s">
        <v>190</v>
      </c>
    </row>
    <row r="84" spans="1:8" x14ac:dyDescent="0.2">
      <c r="A84" s="8">
        <v>93</v>
      </c>
      <c r="B84" s="8" t="str">
        <f t="shared" si="1"/>
        <v>093</v>
      </c>
      <c r="C84" t="s">
        <v>268</v>
      </c>
      <c r="D84" s="8">
        <v>3</v>
      </c>
      <c r="E84" t="s">
        <v>175</v>
      </c>
      <c r="F84" s="8">
        <v>51</v>
      </c>
      <c r="H84" s="8" t="s">
        <v>190</v>
      </c>
    </row>
    <row r="85" spans="1:8" x14ac:dyDescent="0.2">
      <c r="A85" s="8">
        <v>94</v>
      </c>
      <c r="B85" s="8" t="str">
        <f t="shared" si="1"/>
        <v>094</v>
      </c>
      <c r="C85" t="s">
        <v>269</v>
      </c>
      <c r="D85" s="8">
        <v>3</v>
      </c>
      <c r="E85" t="s">
        <v>201</v>
      </c>
      <c r="F85" s="8">
        <v>55</v>
      </c>
      <c r="H85" s="8" t="s">
        <v>190</v>
      </c>
    </row>
    <row r="86" spans="1:8" x14ac:dyDescent="0.2">
      <c r="A86" s="37">
        <v>96</v>
      </c>
      <c r="B86" s="37" t="str">
        <f t="shared" si="1"/>
        <v>096</v>
      </c>
      <c r="C86" s="38" t="s">
        <v>270</v>
      </c>
      <c r="D86" s="37"/>
      <c r="E86" s="38" t="s">
        <v>198</v>
      </c>
      <c r="F86" s="37"/>
      <c r="G86" s="37"/>
      <c r="H86" s="37"/>
    </row>
    <row r="87" spans="1:8" x14ac:dyDescent="0.2">
      <c r="A87" s="37">
        <v>97</v>
      </c>
      <c r="B87" s="37" t="str">
        <f t="shared" si="1"/>
        <v>097</v>
      </c>
      <c r="C87" s="38" t="s">
        <v>271</v>
      </c>
      <c r="D87" s="37"/>
      <c r="E87" s="38" t="s">
        <v>198</v>
      </c>
      <c r="F87" s="37"/>
      <c r="G87" s="37"/>
      <c r="H87" s="37"/>
    </row>
    <row r="88" spans="1:8" x14ac:dyDescent="0.2">
      <c r="A88" s="37">
        <v>98</v>
      </c>
      <c r="B88" s="37" t="str">
        <f t="shared" si="1"/>
        <v>098</v>
      </c>
      <c r="C88" s="38" t="s">
        <v>272</v>
      </c>
      <c r="D88" s="37"/>
      <c r="E88" s="38" t="s">
        <v>198</v>
      </c>
      <c r="F88" s="37"/>
      <c r="G88" s="37"/>
      <c r="H88" s="37"/>
    </row>
    <row r="89" spans="1:8" x14ac:dyDescent="0.2">
      <c r="A89" s="8">
        <v>99</v>
      </c>
      <c r="B89" s="8" t="str">
        <f t="shared" si="1"/>
        <v>099</v>
      </c>
      <c r="C89" t="s">
        <v>273</v>
      </c>
      <c r="D89" s="8">
        <v>3</v>
      </c>
      <c r="E89" t="s">
        <v>175</v>
      </c>
      <c r="F89" s="8">
        <v>95</v>
      </c>
      <c r="H89" s="8" t="s">
        <v>190</v>
      </c>
    </row>
    <row r="90" spans="1:8" x14ac:dyDescent="0.2">
      <c r="A90" s="8">
        <v>100</v>
      </c>
      <c r="B90" s="8" t="str">
        <f t="shared" si="1"/>
        <v>100</v>
      </c>
      <c r="C90" t="s">
        <v>274</v>
      </c>
      <c r="D90" s="8">
        <v>3</v>
      </c>
      <c r="E90" t="s">
        <v>175</v>
      </c>
      <c r="F90" s="8">
        <v>51</v>
      </c>
      <c r="H90" s="8" t="s">
        <v>190</v>
      </c>
    </row>
    <row r="91" spans="1:8" x14ac:dyDescent="0.2">
      <c r="A91" s="8">
        <v>101</v>
      </c>
      <c r="B91" s="8" t="str">
        <f t="shared" si="1"/>
        <v>101</v>
      </c>
      <c r="C91" t="s">
        <v>275</v>
      </c>
      <c r="D91" s="8">
        <v>3</v>
      </c>
      <c r="E91" t="s">
        <v>201</v>
      </c>
      <c r="F91" s="8">
        <v>55</v>
      </c>
      <c r="H91" s="8" t="s">
        <v>190</v>
      </c>
    </row>
    <row r="92" spans="1:8" x14ac:dyDescent="0.2">
      <c r="A92" s="8">
        <v>102</v>
      </c>
      <c r="B92" s="8" t="str">
        <f t="shared" si="1"/>
        <v>102</v>
      </c>
      <c r="C92" t="s">
        <v>276</v>
      </c>
      <c r="D92" s="8">
        <v>3</v>
      </c>
      <c r="E92" t="s">
        <v>220</v>
      </c>
      <c r="F92" s="8">
        <v>51</v>
      </c>
      <c r="H92" s="8" t="s">
        <v>190</v>
      </c>
    </row>
    <row r="93" spans="1:8" x14ac:dyDescent="0.2">
      <c r="A93" s="8">
        <v>103</v>
      </c>
      <c r="B93" s="8" t="str">
        <f t="shared" si="1"/>
        <v>103</v>
      </c>
      <c r="C93" t="s">
        <v>277</v>
      </c>
      <c r="D93" s="8">
        <v>3</v>
      </c>
      <c r="E93" t="s">
        <v>175</v>
      </c>
      <c r="F93" s="8">
        <v>95</v>
      </c>
      <c r="H93" s="8" t="s">
        <v>190</v>
      </c>
    </row>
    <row r="94" spans="1:8" x14ac:dyDescent="0.2">
      <c r="A94" s="8">
        <v>104</v>
      </c>
      <c r="B94" s="8" t="str">
        <f t="shared" si="1"/>
        <v>104</v>
      </c>
      <c r="C94" t="s">
        <v>278</v>
      </c>
      <c r="D94" s="8">
        <v>3</v>
      </c>
      <c r="E94" t="s">
        <v>175</v>
      </c>
      <c r="F94" s="8">
        <v>95</v>
      </c>
      <c r="H94" s="8" t="s">
        <v>190</v>
      </c>
    </row>
    <row r="95" spans="1:8" x14ac:dyDescent="0.2">
      <c r="A95" s="8">
        <v>105</v>
      </c>
      <c r="B95" s="8" t="str">
        <f t="shared" si="1"/>
        <v>105</v>
      </c>
      <c r="C95" t="s">
        <v>279</v>
      </c>
      <c r="D95" s="8" t="s">
        <v>280</v>
      </c>
      <c r="E95" t="s">
        <v>238</v>
      </c>
      <c r="F95" s="8">
        <v>52</v>
      </c>
      <c r="H95" s="8" t="s">
        <v>203</v>
      </c>
    </row>
    <row r="96" spans="1:8" x14ac:dyDescent="0.2">
      <c r="A96" s="8">
        <v>106</v>
      </c>
      <c r="B96" s="8" t="str">
        <f t="shared" si="1"/>
        <v>106</v>
      </c>
      <c r="C96" t="s">
        <v>281</v>
      </c>
      <c r="D96" s="8">
        <v>3</v>
      </c>
      <c r="E96" t="s">
        <v>282</v>
      </c>
      <c r="F96" s="8">
        <v>60</v>
      </c>
      <c r="H96" s="8" t="s">
        <v>190</v>
      </c>
    </row>
    <row r="97" spans="1:8" x14ac:dyDescent="0.2">
      <c r="A97" s="37">
        <v>107</v>
      </c>
      <c r="B97" s="37" t="str">
        <f t="shared" si="1"/>
        <v>107</v>
      </c>
      <c r="C97" s="38" t="s">
        <v>283</v>
      </c>
      <c r="D97" s="37">
        <v>11</v>
      </c>
      <c r="E97" s="38" t="s">
        <v>284</v>
      </c>
      <c r="F97" s="37">
        <v>95</v>
      </c>
      <c r="G97" s="37"/>
      <c r="H97" s="37"/>
    </row>
    <row r="98" spans="1:8" x14ac:dyDescent="0.2">
      <c r="A98" s="37">
        <v>108</v>
      </c>
      <c r="B98" s="37" t="str">
        <f t="shared" si="1"/>
        <v>108</v>
      </c>
      <c r="C98" s="38" t="s">
        <v>285</v>
      </c>
      <c r="D98" s="37">
        <v>11</v>
      </c>
      <c r="E98" s="38" t="s">
        <v>284</v>
      </c>
      <c r="F98" s="37">
        <v>95</v>
      </c>
      <c r="G98" s="37"/>
      <c r="H98" s="37"/>
    </row>
    <row r="99" spans="1:8" x14ac:dyDescent="0.2">
      <c r="A99" s="8">
        <v>109</v>
      </c>
      <c r="B99" s="8" t="str">
        <f t="shared" si="1"/>
        <v>109</v>
      </c>
      <c r="C99" t="s">
        <v>286</v>
      </c>
      <c r="D99" s="8">
        <v>3</v>
      </c>
      <c r="E99" t="s">
        <v>287</v>
      </c>
      <c r="F99" s="8">
        <v>60</v>
      </c>
      <c r="H99" s="8" t="s">
        <v>171</v>
      </c>
    </row>
    <row r="100" spans="1:8" x14ac:dyDescent="0.2">
      <c r="A100" s="8">
        <v>110</v>
      </c>
      <c r="B100" s="8" t="str">
        <f t="shared" si="1"/>
        <v>110</v>
      </c>
      <c r="C100" t="s">
        <v>288</v>
      </c>
      <c r="D100" s="8">
        <v>3</v>
      </c>
      <c r="E100" t="s">
        <v>289</v>
      </c>
      <c r="F100" s="8">
        <v>60</v>
      </c>
      <c r="H100" s="8" t="s">
        <v>190</v>
      </c>
    </row>
    <row r="101" spans="1:8" x14ac:dyDescent="0.2">
      <c r="A101" s="8">
        <v>111</v>
      </c>
      <c r="B101" s="8" t="str">
        <f t="shared" si="1"/>
        <v>111</v>
      </c>
      <c r="C101" t="s">
        <v>290</v>
      </c>
      <c r="D101" s="8">
        <v>3</v>
      </c>
      <c r="E101" t="s">
        <v>287</v>
      </c>
      <c r="F101" s="8">
        <v>60</v>
      </c>
      <c r="H101" s="8" t="s">
        <v>190</v>
      </c>
    </row>
    <row r="102" spans="1:8" x14ac:dyDescent="0.2">
      <c r="A102" s="8">
        <v>112</v>
      </c>
      <c r="B102" s="8" t="str">
        <f t="shared" si="1"/>
        <v>112</v>
      </c>
      <c r="C102" t="s">
        <v>291</v>
      </c>
      <c r="D102" s="8">
        <v>3</v>
      </c>
      <c r="E102" t="s">
        <v>289</v>
      </c>
      <c r="F102" s="8">
        <v>60</v>
      </c>
      <c r="H102" s="8" t="s">
        <v>190</v>
      </c>
    </row>
    <row r="103" spans="1:8" x14ac:dyDescent="0.2">
      <c r="A103" s="8">
        <v>113</v>
      </c>
      <c r="B103" s="8" t="str">
        <f t="shared" si="1"/>
        <v>113</v>
      </c>
      <c r="C103" t="s">
        <v>292</v>
      </c>
      <c r="D103" s="8">
        <v>3</v>
      </c>
      <c r="E103" t="s">
        <v>289</v>
      </c>
      <c r="F103" s="8">
        <v>60</v>
      </c>
      <c r="H103" s="8" t="s">
        <v>190</v>
      </c>
    </row>
    <row r="104" spans="1:8" x14ac:dyDescent="0.2">
      <c r="A104" s="8">
        <v>114</v>
      </c>
      <c r="B104" s="8" t="str">
        <f t="shared" si="1"/>
        <v>114</v>
      </c>
      <c r="C104" t="s">
        <v>293</v>
      </c>
      <c r="D104" s="8">
        <v>3</v>
      </c>
      <c r="E104" t="s">
        <v>175</v>
      </c>
      <c r="F104" s="8">
        <v>60</v>
      </c>
      <c r="H104" s="8" t="s">
        <v>190</v>
      </c>
    </row>
    <row r="105" spans="1:8" x14ac:dyDescent="0.2">
      <c r="A105" s="8">
        <v>115</v>
      </c>
      <c r="B105" s="8" t="str">
        <f t="shared" si="1"/>
        <v>115</v>
      </c>
      <c r="C105" t="s">
        <v>294</v>
      </c>
      <c r="D105" s="8">
        <v>3.11</v>
      </c>
      <c r="E105" t="s">
        <v>175</v>
      </c>
      <c r="F105" s="8">
        <v>51</v>
      </c>
      <c r="H105" s="8" t="s">
        <v>190</v>
      </c>
    </row>
    <row r="106" spans="1:8" x14ac:dyDescent="0.2">
      <c r="A106" s="8">
        <v>116</v>
      </c>
      <c r="B106" s="8" t="str">
        <f t="shared" si="1"/>
        <v>116</v>
      </c>
      <c r="C106" t="s">
        <v>295</v>
      </c>
      <c r="D106" s="8">
        <v>3</v>
      </c>
      <c r="E106" t="s">
        <v>201</v>
      </c>
      <c r="F106" s="8">
        <v>51</v>
      </c>
      <c r="H106" s="8" t="s">
        <v>203</v>
      </c>
    </row>
    <row r="107" spans="1:8" x14ac:dyDescent="0.2">
      <c r="A107" s="8">
        <v>226</v>
      </c>
      <c r="B107" s="8" t="str">
        <f t="shared" si="1"/>
        <v>226</v>
      </c>
      <c r="C107" t="s">
        <v>296</v>
      </c>
      <c r="D107" s="8">
        <v>3.11</v>
      </c>
      <c r="E107" t="s">
        <v>297</v>
      </c>
      <c r="F107" s="8">
        <v>50</v>
      </c>
      <c r="H107" s="8" t="s">
        <v>171</v>
      </c>
    </row>
    <row r="108" spans="1:8" x14ac:dyDescent="0.2">
      <c r="A108" s="37">
        <v>300</v>
      </c>
      <c r="B108" s="37" t="str">
        <f t="shared" si="1"/>
        <v>300</v>
      </c>
      <c r="C108" s="38" t="s">
        <v>298</v>
      </c>
      <c r="D108" s="37"/>
      <c r="E108" s="38" t="s">
        <v>198</v>
      </c>
      <c r="F108" s="37"/>
      <c r="G108" s="37"/>
      <c r="H108" s="37"/>
    </row>
    <row r="109" spans="1:8" x14ac:dyDescent="0.2">
      <c r="A109" s="37">
        <v>301</v>
      </c>
      <c r="B109" s="37" t="str">
        <f t="shared" si="1"/>
        <v>301</v>
      </c>
      <c r="C109" s="38" t="s">
        <v>299</v>
      </c>
      <c r="D109" s="37"/>
      <c r="E109" s="38" t="s">
        <v>198</v>
      </c>
      <c r="F109" s="37"/>
      <c r="G109" s="37"/>
      <c r="H109" s="37"/>
    </row>
    <row r="110" spans="1:8" x14ac:dyDescent="0.2">
      <c r="A110" s="37">
        <v>302</v>
      </c>
      <c r="B110" s="37" t="str">
        <f t="shared" si="1"/>
        <v>302</v>
      </c>
      <c r="C110" s="38" t="s">
        <v>300</v>
      </c>
      <c r="D110" s="37"/>
      <c r="E110" s="38" t="s">
        <v>198</v>
      </c>
      <c r="F110" s="37"/>
      <c r="G110" s="37"/>
      <c r="H110" s="37"/>
    </row>
    <row r="111" spans="1:8" x14ac:dyDescent="0.2">
      <c r="A111" s="37">
        <v>303</v>
      </c>
      <c r="B111" s="37" t="str">
        <f t="shared" si="1"/>
        <v>303</v>
      </c>
      <c r="C111" s="38" t="s">
        <v>301</v>
      </c>
      <c r="D111" s="37"/>
      <c r="E111" s="38" t="s">
        <v>198</v>
      </c>
      <c r="F111" s="37"/>
      <c r="G111" s="37"/>
      <c r="H111" s="37"/>
    </row>
    <row r="112" spans="1:8" x14ac:dyDescent="0.2">
      <c r="A112" s="37">
        <v>304</v>
      </c>
      <c r="B112" s="37" t="str">
        <f t="shared" si="1"/>
        <v>304</v>
      </c>
      <c r="C112" s="38" t="s">
        <v>302</v>
      </c>
      <c r="D112" s="37"/>
      <c r="E112" s="38" t="s">
        <v>198</v>
      </c>
      <c r="F112" s="37"/>
      <c r="G112" s="37"/>
      <c r="H112" s="37"/>
    </row>
    <row r="113" spans="1:8" x14ac:dyDescent="0.2">
      <c r="A113" s="37">
        <v>305</v>
      </c>
      <c r="B113" s="37" t="str">
        <f t="shared" si="1"/>
        <v>305</v>
      </c>
      <c r="C113" s="38" t="s">
        <v>303</v>
      </c>
      <c r="D113" s="37"/>
      <c r="E113" s="38" t="s">
        <v>198</v>
      </c>
      <c r="F113" s="37"/>
      <c r="G113" s="37"/>
      <c r="H113" s="37"/>
    </row>
    <row r="114" spans="1:8" x14ac:dyDescent="0.2">
      <c r="A114" s="37">
        <v>306</v>
      </c>
      <c r="B114" s="37" t="str">
        <f t="shared" si="1"/>
        <v>306</v>
      </c>
      <c r="C114" s="38" t="s">
        <v>304</v>
      </c>
      <c r="D114" s="37"/>
      <c r="E114" s="38" t="s">
        <v>198</v>
      </c>
      <c r="F114" s="37"/>
      <c r="G114" s="37"/>
      <c r="H114" s="37"/>
    </row>
    <row r="115" spans="1:8" x14ac:dyDescent="0.2">
      <c r="A115" s="37">
        <v>307</v>
      </c>
      <c r="B115" s="37" t="str">
        <f t="shared" si="1"/>
        <v>307</v>
      </c>
      <c r="C115" s="38" t="s">
        <v>305</v>
      </c>
      <c r="D115" s="37"/>
      <c r="E115" s="38" t="s">
        <v>198</v>
      </c>
      <c r="F115" s="37"/>
      <c r="G115" s="37"/>
      <c r="H115" s="37"/>
    </row>
    <row r="116" spans="1:8" x14ac:dyDescent="0.2">
      <c r="A116" s="37">
        <v>308</v>
      </c>
      <c r="B116" s="37" t="str">
        <f t="shared" si="1"/>
        <v>308</v>
      </c>
      <c r="C116" s="38" t="s">
        <v>306</v>
      </c>
      <c r="D116" s="37"/>
      <c r="E116" s="38" t="s">
        <v>198</v>
      </c>
      <c r="F116" s="37"/>
      <c r="G116" s="37"/>
      <c r="H116" s="37"/>
    </row>
    <row r="117" spans="1:8" x14ac:dyDescent="0.2">
      <c r="A117" s="37">
        <v>309</v>
      </c>
      <c r="B117" s="37" t="str">
        <f t="shared" si="1"/>
        <v>309</v>
      </c>
      <c r="C117" s="38" t="s">
        <v>307</v>
      </c>
      <c r="D117" s="37"/>
      <c r="E117" s="38" t="s">
        <v>198</v>
      </c>
      <c r="F117" s="37"/>
      <c r="G117" s="37"/>
      <c r="H117" s="37"/>
    </row>
    <row r="118" spans="1:8" x14ac:dyDescent="0.2">
      <c r="A118" s="37">
        <v>310</v>
      </c>
      <c r="B118" s="37" t="str">
        <f t="shared" si="1"/>
        <v>310</v>
      </c>
      <c r="C118" s="38" t="s">
        <v>308</v>
      </c>
      <c r="D118" s="37"/>
      <c r="E118" s="38" t="s">
        <v>198</v>
      </c>
      <c r="F118" s="37"/>
      <c r="G118" s="37"/>
      <c r="H118" s="37"/>
    </row>
    <row r="119" spans="1:8" x14ac:dyDescent="0.2">
      <c r="A119" s="37">
        <v>311</v>
      </c>
      <c r="B119" s="37" t="str">
        <f t="shared" si="1"/>
        <v>311</v>
      </c>
      <c r="C119" s="38" t="s">
        <v>309</v>
      </c>
      <c r="D119" s="37"/>
      <c r="E119" s="38" t="s">
        <v>198</v>
      </c>
      <c r="F119" s="37"/>
      <c r="G119" s="37"/>
      <c r="H119" s="37"/>
    </row>
    <row r="120" spans="1:8" x14ac:dyDescent="0.2">
      <c r="A120" s="37">
        <v>312</v>
      </c>
      <c r="B120" s="37" t="str">
        <f t="shared" si="1"/>
        <v>312</v>
      </c>
      <c r="C120" s="38" t="s">
        <v>310</v>
      </c>
      <c r="D120" s="37"/>
      <c r="E120" s="38" t="s">
        <v>198</v>
      </c>
      <c r="F120" s="37"/>
      <c r="G120" s="37"/>
      <c r="H120" s="37"/>
    </row>
    <row r="121" spans="1:8" x14ac:dyDescent="0.2">
      <c r="A121" s="37">
        <v>313</v>
      </c>
      <c r="B121" s="37" t="str">
        <f t="shared" si="1"/>
        <v>313</v>
      </c>
      <c r="C121" s="38" t="s">
        <v>311</v>
      </c>
      <c r="D121" s="37"/>
      <c r="E121" s="38" t="s">
        <v>198</v>
      </c>
      <c r="F121" s="37"/>
      <c r="G121" s="37"/>
      <c r="H121" s="37"/>
    </row>
    <row r="122" spans="1:8" x14ac:dyDescent="0.2">
      <c r="A122" s="37">
        <v>314</v>
      </c>
      <c r="B122" s="37" t="str">
        <f t="shared" si="1"/>
        <v>314</v>
      </c>
      <c r="C122" s="38" t="s">
        <v>312</v>
      </c>
      <c r="D122" s="37"/>
      <c r="E122" s="38" t="s">
        <v>198</v>
      </c>
      <c r="F122" s="37"/>
      <c r="G122" s="37"/>
      <c r="H122" s="37"/>
    </row>
    <row r="123" spans="1:8" x14ac:dyDescent="0.2">
      <c r="A123" s="37">
        <v>315</v>
      </c>
      <c r="B123" s="37" t="str">
        <f t="shared" si="1"/>
        <v>315</v>
      </c>
      <c r="C123" s="38" t="s">
        <v>313</v>
      </c>
      <c r="D123" s="37"/>
      <c r="E123" s="38" t="s">
        <v>198</v>
      </c>
      <c r="F123" s="37"/>
      <c r="G123" s="37"/>
      <c r="H123" s="37"/>
    </row>
    <row r="124" spans="1:8" x14ac:dyDescent="0.2">
      <c r="A124" s="37">
        <v>316</v>
      </c>
      <c r="B124" s="37" t="str">
        <f t="shared" si="1"/>
        <v>316</v>
      </c>
      <c r="C124" s="38" t="s">
        <v>314</v>
      </c>
      <c r="D124" s="37"/>
      <c r="E124" s="38" t="s">
        <v>198</v>
      </c>
      <c r="F124" s="37"/>
      <c r="G124" s="37"/>
      <c r="H124" s="37"/>
    </row>
    <row r="125" spans="1:8" x14ac:dyDescent="0.2">
      <c r="A125" s="37">
        <v>317</v>
      </c>
      <c r="B125" s="37" t="str">
        <f t="shared" si="1"/>
        <v>317</v>
      </c>
      <c r="C125" s="38" t="s">
        <v>315</v>
      </c>
      <c r="D125" s="37"/>
      <c r="E125" s="38" t="s">
        <v>198</v>
      </c>
      <c r="F125" s="37"/>
      <c r="G125" s="37"/>
      <c r="H125" s="37"/>
    </row>
    <row r="126" spans="1:8" x14ac:dyDescent="0.2">
      <c r="A126" s="37">
        <v>318</v>
      </c>
      <c r="B126" s="37" t="str">
        <f t="shared" si="1"/>
        <v>318</v>
      </c>
      <c r="C126" s="38" t="s">
        <v>316</v>
      </c>
      <c r="D126" s="37"/>
      <c r="E126" s="38" t="s">
        <v>198</v>
      </c>
      <c r="F126" s="37"/>
      <c r="G126" s="37"/>
      <c r="H126" s="37"/>
    </row>
    <row r="127" spans="1:8" x14ac:dyDescent="0.2">
      <c r="A127" s="37">
        <v>319</v>
      </c>
      <c r="B127" s="37" t="str">
        <f t="shared" si="1"/>
        <v>319</v>
      </c>
      <c r="C127" s="38" t="s">
        <v>317</v>
      </c>
      <c r="D127" s="37"/>
      <c r="E127" s="38" t="s">
        <v>198</v>
      </c>
      <c r="F127" s="37"/>
      <c r="G127" s="37"/>
      <c r="H127" s="37"/>
    </row>
    <row r="128" spans="1:8" x14ac:dyDescent="0.2">
      <c r="A128" s="37">
        <v>320</v>
      </c>
      <c r="B128" s="37" t="str">
        <f t="shared" si="1"/>
        <v>320</v>
      </c>
      <c r="C128" s="38" t="s">
        <v>318</v>
      </c>
      <c r="D128" s="37"/>
      <c r="E128" s="38" t="s">
        <v>198</v>
      </c>
      <c r="F128" s="37"/>
      <c r="G128" s="37"/>
      <c r="H128" s="37"/>
    </row>
    <row r="129" spans="1:8" x14ac:dyDescent="0.2">
      <c r="A129" s="37">
        <v>321</v>
      </c>
      <c r="B129" s="37" t="str">
        <f t="shared" si="1"/>
        <v>321</v>
      </c>
      <c r="C129" s="38" t="s">
        <v>319</v>
      </c>
      <c r="D129" s="37"/>
      <c r="E129" s="38" t="s">
        <v>198</v>
      </c>
      <c r="F129" s="37"/>
      <c r="G129" s="37"/>
      <c r="H129" s="37"/>
    </row>
    <row r="130" spans="1:8" x14ac:dyDescent="0.2">
      <c r="A130" s="37">
        <v>322</v>
      </c>
      <c r="B130" s="37" t="str">
        <f t="shared" si="1"/>
        <v>322</v>
      </c>
      <c r="C130" s="38" t="s">
        <v>320</v>
      </c>
      <c r="D130" s="37"/>
      <c r="E130" s="38" t="s">
        <v>198</v>
      </c>
      <c r="F130" s="37"/>
      <c r="G130" s="37"/>
      <c r="H130" s="37"/>
    </row>
    <row r="131" spans="1:8" x14ac:dyDescent="0.2">
      <c r="A131" s="37">
        <v>323</v>
      </c>
      <c r="B131" s="37" t="str">
        <f t="shared" ref="B131:B151" si="2">TEXT(A131,"000")</f>
        <v>323</v>
      </c>
      <c r="C131" s="38" t="s">
        <v>321</v>
      </c>
      <c r="D131" s="37"/>
      <c r="E131" s="38" t="s">
        <v>198</v>
      </c>
      <c r="F131" s="37"/>
      <c r="G131" s="37"/>
      <c r="H131" s="37"/>
    </row>
    <row r="132" spans="1:8" x14ac:dyDescent="0.2">
      <c r="A132" s="37">
        <v>324</v>
      </c>
      <c r="B132" s="37" t="str">
        <f t="shared" si="2"/>
        <v>324</v>
      </c>
      <c r="C132" s="38" t="s">
        <v>322</v>
      </c>
      <c r="D132" s="37"/>
      <c r="E132" s="38" t="s">
        <v>198</v>
      </c>
      <c r="F132" s="37"/>
      <c r="G132" s="37"/>
      <c r="H132" s="37"/>
    </row>
    <row r="133" spans="1:8" x14ac:dyDescent="0.2">
      <c r="A133" s="37">
        <v>325</v>
      </c>
      <c r="B133" s="37" t="str">
        <f t="shared" si="2"/>
        <v>325</v>
      </c>
      <c r="C133" s="38" t="s">
        <v>323</v>
      </c>
      <c r="D133" s="37"/>
      <c r="E133" s="38" t="s">
        <v>198</v>
      </c>
      <c r="F133" s="37"/>
      <c r="G133" s="37"/>
      <c r="H133" s="37"/>
    </row>
    <row r="134" spans="1:8" x14ac:dyDescent="0.2">
      <c r="A134" s="37">
        <v>326</v>
      </c>
      <c r="B134" s="37" t="str">
        <f t="shared" si="2"/>
        <v>326</v>
      </c>
      <c r="C134" s="38" t="s">
        <v>324</v>
      </c>
      <c r="D134" s="37"/>
      <c r="E134" s="38" t="s">
        <v>198</v>
      </c>
      <c r="F134" s="37"/>
      <c r="G134" s="37"/>
      <c r="H134" s="37"/>
    </row>
    <row r="135" spans="1:8" x14ac:dyDescent="0.2">
      <c r="A135" s="37">
        <v>327</v>
      </c>
      <c r="B135" s="37" t="str">
        <f t="shared" si="2"/>
        <v>327</v>
      </c>
      <c r="C135" s="38" t="s">
        <v>325</v>
      </c>
      <c r="D135" s="37"/>
      <c r="E135" s="38" t="s">
        <v>198</v>
      </c>
      <c r="F135" s="37"/>
      <c r="G135" s="37"/>
      <c r="H135" s="37"/>
    </row>
    <row r="136" spans="1:8" x14ac:dyDescent="0.2">
      <c r="A136" s="37">
        <v>330</v>
      </c>
      <c r="B136" s="37" t="str">
        <f t="shared" si="2"/>
        <v>330</v>
      </c>
      <c r="C136" s="38" t="s">
        <v>326</v>
      </c>
      <c r="D136" s="37"/>
      <c r="E136" s="38" t="s">
        <v>198</v>
      </c>
      <c r="F136" s="37"/>
      <c r="G136" s="37"/>
      <c r="H136" s="37"/>
    </row>
    <row r="137" spans="1:8" x14ac:dyDescent="0.2">
      <c r="A137" s="37">
        <v>331</v>
      </c>
      <c r="B137" s="37" t="str">
        <f t="shared" si="2"/>
        <v>331</v>
      </c>
      <c r="C137" s="38" t="s">
        <v>327</v>
      </c>
      <c r="D137" s="37"/>
      <c r="E137" s="38" t="s">
        <v>198</v>
      </c>
      <c r="F137" s="37"/>
      <c r="G137" s="37"/>
      <c r="H137" s="37"/>
    </row>
    <row r="138" spans="1:8" x14ac:dyDescent="0.2">
      <c r="A138" s="37">
        <v>332</v>
      </c>
      <c r="B138" s="37" t="str">
        <f t="shared" si="2"/>
        <v>332</v>
      </c>
      <c r="C138" s="38" t="s">
        <v>328</v>
      </c>
      <c r="D138" s="37"/>
      <c r="E138" s="38" t="s">
        <v>198</v>
      </c>
      <c r="F138" s="37"/>
      <c r="G138" s="37"/>
      <c r="H138" s="37"/>
    </row>
    <row r="139" spans="1:8" x14ac:dyDescent="0.2">
      <c r="A139" s="8">
        <v>901</v>
      </c>
      <c r="B139" s="8" t="str">
        <f t="shared" si="2"/>
        <v>901</v>
      </c>
      <c r="C139" t="s">
        <v>329</v>
      </c>
      <c r="D139" s="8">
        <v>3</v>
      </c>
      <c r="E139" t="s">
        <v>255</v>
      </c>
      <c r="F139" s="8">
        <v>52</v>
      </c>
      <c r="G139" s="8" t="s">
        <v>170</v>
      </c>
      <c r="H139" s="8" t="s">
        <v>203</v>
      </c>
    </row>
    <row r="140" spans="1:8" x14ac:dyDescent="0.2">
      <c r="A140" s="8">
        <v>902</v>
      </c>
      <c r="B140" s="8" t="str">
        <f t="shared" si="2"/>
        <v>902</v>
      </c>
      <c r="C140" t="s">
        <v>330</v>
      </c>
      <c r="D140" s="8">
        <v>3</v>
      </c>
      <c r="E140" t="s">
        <v>284</v>
      </c>
      <c r="F140" s="8">
        <v>95</v>
      </c>
      <c r="H140" s="8" t="s">
        <v>190</v>
      </c>
    </row>
    <row r="141" spans="1:8" x14ac:dyDescent="0.2">
      <c r="A141" s="8">
        <v>903</v>
      </c>
      <c r="B141" s="8" t="str">
        <f t="shared" si="2"/>
        <v>903</v>
      </c>
      <c r="C141" t="s">
        <v>331</v>
      </c>
      <c r="D141" s="8">
        <v>3</v>
      </c>
      <c r="E141" t="s">
        <v>201</v>
      </c>
      <c r="F141" s="8">
        <v>55</v>
      </c>
      <c r="H141" s="8" t="s">
        <v>190</v>
      </c>
    </row>
    <row r="142" spans="1:8" x14ac:dyDescent="0.2">
      <c r="A142" s="8">
        <v>904</v>
      </c>
      <c r="B142" s="8" t="str">
        <f t="shared" si="2"/>
        <v>904</v>
      </c>
      <c r="C142" t="s">
        <v>332</v>
      </c>
      <c r="D142" s="8">
        <v>3</v>
      </c>
      <c r="E142" t="s">
        <v>201</v>
      </c>
      <c r="F142" s="8">
        <v>55</v>
      </c>
      <c r="H142" s="8" t="s">
        <v>190</v>
      </c>
    </row>
    <row r="143" spans="1:8" x14ac:dyDescent="0.2">
      <c r="A143" s="8">
        <v>905</v>
      </c>
      <c r="B143" s="8" t="str">
        <f t="shared" si="2"/>
        <v>905</v>
      </c>
      <c r="C143" t="s">
        <v>333</v>
      </c>
      <c r="D143" s="8">
        <v>3</v>
      </c>
      <c r="E143" t="s">
        <v>201</v>
      </c>
      <c r="F143" s="8">
        <v>55</v>
      </c>
      <c r="H143" s="8" t="s">
        <v>190</v>
      </c>
    </row>
    <row r="144" spans="1:8" x14ac:dyDescent="0.2">
      <c r="A144" s="8">
        <v>906</v>
      </c>
      <c r="B144" s="8" t="str">
        <f t="shared" si="2"/>
        <v>906</v>
      </c>
      <c r="C144" t="s">
        <v>334</v>
      </c>
      <c r="D144" s="8">
        <v>3</v>
      </c>
      <c r="E144" t="s">
        <v>201</v>
      </c>
      <c r="F144" s="8">
        <v>55</v>
      </c>
      <c r="H144" s="8" t="s">
        <v>190</v>
      </c>
    </row>
    <row r="145" spans="1:8" x14ac:dyDescent="0.2">
      <c r="A145" s="8">
        <v>907</v>
      </c>
      <c r="B145" s="8" t="str">
        <f t="shared" si="2"/>
        <v>907</v>
      </c>
      <c r="C145" t="s">
        <v>335</v>
      </c>
      <c r="D145" s="8">
        <v>3</v>
      </c>
      <c r="E145" t="s">
        <v>220</v>
      </c>
      <c r="F145" s="8">
        <v>51</v>
      </c>
      <c r="H145" s="8" t="s">
        <v>190</v>
      </c>
    </row>
    <row r="146" spans="1:8" x14ac:dyDescent="0.2">
      <c r="A146" s="8">
        <v>908</v>
      </c>
      <c r="B146" s="8" t="str">
        <f t="shared" si="2"/>
        <v>908</v>
      </c>
      <c r="C146" t="s">
        <v>336</v>
      </c>
      <c r="D146" s="8">
        <v>7</v>
      </c>
      <c r="E146" t="s">
        <v>169</v>
      </c>
      <c r="F146" s="8">
        <v>51</v>
      </c>
      <c r="H146" s="8" t="s">
        <v>190</v>
      </c>
    </row>
    <row r="147" spans="1:8" x14ac:dyDescent="0.2">
      <c r="A147" s="8">
        <v>909</v>
      </c>
      <c r="B147" s="8" t="str">
        <f t="shared" si="2"/>
        <v>909</v>
      </c>
      <c r="C147" t="s">
        <v>337</v>
      </c>
      <c r="D147" s="8">
        <v>3</v>
      </c>
      <c r="E147" t="s">
        <v>175</v>
      </c>
      <c r="F147" s="8">
        <v>52</v>
      </c>
      <c r="H147" s="8" t="s">
        <v>190</v>
      </c>
    </row>
    <row r="148" spans="1:8" x14ac:dyDescent="0.2">
      <c r="A148" s="8">
        <v>910</v>
      </c>
      <c r="B148" s="8" t="str">
        <f t="shared" si="2"/>
        <v>910</v>
      </c>
      <c r="C148" t="s">
        <v>338</v>
      </c>
      <c r="D148" s="8">
        <v>3</v>
      </c>
      <c r="E148" t="s">
        <v>175</v>
      </c>
      <c r="F148" s="8">
        <v>60</v>
      </c>
      <c r="G148" s="8" t="s">
        <v>170</v>
      </c>
      <c r="H148" s="8" t="s">
        <v>203</v>
      </c>
    </row>
    <row r="149" spans="1:8" x14ac:dyDescent="0.2">
      <c r="A149" s="8">
        <v>911</v>
      </c>
      <c r="B149" s="8" t="str">
        <f t="shared" si="2"/>
        <v>911</v>
      </c>
      <c r="C149" t="s">
        <v>339</v>
      </c>
      <c r="F149" s="8">
        <v>95</v>
      </c>
    </row>
    <row r="150" spans="1:8" x14ac:dyDescent="0.2">
      <c r="A150" s="8">
        <v>912</v>
      </c>
      <c r="B150" s="8" t="str">
        <f t="shared" si="2"/>
        <v>912</v>
      </c>
      <c r="C150" t="s">
        <v>340</v>
      </c>
      <c r="F150" s="8">
        <v>95</v>
      </c>
    </row>
    <row r="151" spans="1:8" x14ac:dyDescent="0.2">
      <c r="A151" s="8">
        <v>913</v>
      </c>
      <c r="B151" s="8" t="str">
        <f t="shared" si="2"/>
        <v>913</v>
      </c>
      <c r="C151" t="s">
        <v>341</v>
      </c>
      <c r="F151" s="8">
        <v>95</v>
      </c>
    </row>
  </sheetData>
  <autoFilter ref="A1:H151" xr:uid="{5EA3A281-0E24-41E5-BE75-B763D4537B16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3EFF5-AFB3-416D-A12A-3A7E480519A8}">
  <dimension ref="A1:H47"/>
  <sheetViews>
    <sheetView workbookViewId="0">
      <pane ySplit="1" topLeftCell="A2" activePane="bottomLeft" state="frozen"/>
      <selection pane="bottomLeft" activeCell="C17" sqref="C17"/>
    </sheetView>
  </sheetViews>
  <sheetFormatPr baseColWidth="10" defaultRowHeight="12.75" x14ac:dyDescent="0.2"/>
  <cols>
    <col min="1" max="1" width="8" customWidth="1"/>
    <col min="2" max="2" width="9.7109375" customWidth="1"/>
    <col min="3" max="3" width="94.5703125" bestFit="1" customWidth="1"/>
    <col min="4" max="4" width="8.85546875" customWidth="1"/>
    <col min="5" max="5" width="12.140625" bestFit="1" customWidth="1"/>
    <col min="6" max="6" width="8.7109375" style="8" bestFit="1" customWidth="1"/>
    <col min="7" max="8" width="11" style="8" customWidth="1"/>
  </cols>
  <sheetData>
    <row r="1" spans="1:8" s="1" customFormat="1" ht="24" x14ac:dyDescent="0.2">
      <c r="A1" s="3" t="s">
        <v>342</v>
      </c>
      <c r="B1" s="3" t="s">
        <v>456</v>
      </c>
      <c r="C1" s="4" t="s">
        <v>344</v>
      </c>
      <c r="D1" s="3" t="s">
        <v>345</v>
      </c>
      <c r="E1" s="3" t="s">
        <v>346</v>
      </c>
      <c r="F1" s="3" t="s">
        <v>458</v>
      </c>
      <c r="G1" s="3" t="s">
        <v>347</v>
      </c>
      <c r="H1" s="3" t="s">
        <v>457</v>
      </c>
    </row>
    <row r="2" spans="1:8" x14ac:dyDescent="0.2">
      <c r="A2">
        <v>2</v>
      </c>
      <c r="B2" s="8" t="str">
        <f>TEXT(A2,"00")</f>
        <v>02</v>
      </c>
      <c r="C2" t="s">
        <v>405</v>
      </c>
      <c r="D2" t="s">
        <v>38</v>
      </c>
      <c r="E2" t="s">
        <v>406</v>
      </c>
      <c r="F2" s="8">
        <v>50</v>
      </c>
      <c r="G2" s="8" t="s">
        <v>170</v>
      </c>
      <c r="H2" s="8" t="s">
        <v>171</v>
      </c>
    </row>
    <row r="3" spans="1:8" x14ac:dyDescent="0.2">
      <c r="A3">
        <v>3</v>
      </c>
      <c r="B3" s="8" t="str">
        <f t="shared" ref="B3:B47" si="0">TEXT(A3,"00")</f>
        <v>03</v>
      </c>
      <c r="C3" t="s">
        <v>407</v>
      </c>
      <c r="D3" t="s">
        <v>38</v>
      </c>
      <c r="E3" t="s">
        <v>408</v>
      </c>
      <c r="F3" s="8">
        <v>50</v>
      </c>
      <c r="G3" s="8" t="s">
        <v>170</v>
      </c>
      <c r="H3" s="8" t="s">
        <v>171</v>
      </c>
    </row>
    <row r="4" spans="1:8" x14ac:dyDescent="0.2">
      <c r="A4">
        <v>4</v>
      </c>
      <c r="B4" s="8" t="str">
        <f t="shared" si="0"/>
        <v>04</v>
      </c>
      <c r="C4" t="s">
        <v>409</v>
      </c>
      <c r="D4" t="s">
        <v>38</v>
      </c>
      <c r="E4" t="s">
        <v>220</v>
      </c>
      <c r="F4" s="8">
        <v>50</v>
      </c>
      <c r="H4" s="8" t="s">
        <v>171</v>
      </c>
    </row>
    <row r="5" spans="1:8" x14ac:dyDescent="0.2">
      <c r="A5">
        <v>7</v>
      </c>
      <c r="B5" s="8" t="str">
        <f t="shared" si="0"/>
        <v>07</v>
      </c>
      <c r="C5" t="s">
        <v>410</v>
      </c>
      <c r="D5" t="s">
        <v>38</v>
      </c>
      <c r="E5" t="s">
        <v>189</v>
      </c>
      <c r="F5" s="8">
        <v>50</v>
      </c>
      <c r="G5" s="8" t="s">
        <v>170</v>
      </c>
      <c r="H5" s="8" t="s">
        <v>171</v>
      </c>
    </row>
    <row r="6" spans="1:8" x14ac:dyDescent="0.2">
      <c r="A6">
        <v>8</v>
      </c>
      <c r="B6" s="8" t="str">
        <f t="shared" si="0"/>
        <v>08</v>
      </c>
      <c r="C6" t="s">
        <v>411</v>
      </c>
      <c r="D6" t="s">
        <v>38</v>
      </c>
      <c r="E6" t="s">
        <v>284</v>
      </c>
      <c r="F6" s="8">
        <v>95</v>
      </c>
      <c r="H6" s="8" t="s">
        <v>171</v>
      </c>
    </row>
    <row r="7" spans="1:8" x14ac:dyDescent="0.2">
      <c r="A7">
        <v>9</v>
      </c>
      <c r="B7" s="8" t="str">
        <f t="shared" si="0"/>
        <v>09</v>
      </c>
      <c r="C7" t="s">
        <v>412</v>
      </c>
      <c r="D7" t="s">
        <v>38</v>
      </c>
      <c r="E7" t="s">
        <v>284</v>
      </c>
      <c r="F7" s="8">
        <v>95</v>
      </c>
      <c r="H7" s="8" t="s">
        <v>171</v>
      </c>
    </row>
    <row r="8" spans="1:8" x14ac:dyDescent="0.2">
      <c r="A8">
        <v>10</v>
      </c>
      <c r="B8" s="8" t="str">
        <f t="shared" si="0"/>
        <v>10</v>
      </c>
      <c r="C8" t="s">
        <v>413</v>
      </c>
      <c r="D8" t="s">
        <v>38</v>
      </c>
      <c r="E8" t="s">
        <v>198</v>
      </c>
      <c r="F8" s="8">
        <v>50</v>
      </c>
      <c r="H8" s="8" t="s">
        <v>171</v>
      </c>
    </row>
    <row r="9" spans="1:8" x14ac:dyDescent="0.2">
      <c r="A9">
        <v>11</v>
      </c>
      <c r="B9" s="8" t="str">
        <f t="shared" si="0"/>
        <v>11</v>
      </c>
      <c r="C9" t="s">
        <v>414</v>
      </c>
      <c r="D9" t="s">
        <v>38</v>
      </c>
      <c r="E9" t="s">
        <v>415</v>
      </c>
      <c r="F9" s="8">
        <v>50</v>
      </c>
      <c r="G9" s="8" t="s">
        <v>170</v>
      </c>
      <c r="H9" s="8" t="s">
        <v>171</v>
      </c>
    </row>
    <row r="10" spans="1:8" x14ac:dyDescent="0.2">
      <c r="A10">
        <v>12</v>
      </c>
      <c r="B10" s="8" t="str">
        <f t="shared" si="0"/>
        <v>12</v>
      </c>
      <c r="C10" t="s">
        <v>416</v>
      </c>
      <c r="D10" t="s">
        <v>38</v>
      </c>
      <c r="E10" t="s">
        <v>220</v>
      </c>
      <c r="F10" s="8">
        <v>50</v>
      </c>
      <c r="H10" s="8" t="s">
        <v>171</v>
      </c>
    </row>
    <row r="11" spans="1:8" x14ac:dyDescent="0.2">
      <c r="A11">
        <v>13</v>
      </c>
      <c r="B11" s="8" t="str">
        <f t="shared" si="0"/>
        <v>13</v>
      </c>
      <c r="C11" t="s">
        <v>417</v>
      </c>
      <c r="D11" t="s">
        <v>38</v>
      </c>
      <c r="E11" t="s">
        <v>220</v>
      </c>
      <c r="F11" s="8">
        <v>50</v>
      </c>
      <c r="H11" s="8" t="s">
        <v>171</v>
      </c>
    </row>
    <row r="12" spans="1:8" x14ac:dyDescent="0.2">
      <c r="A12">
        <v>14</v>
      </c>
      <c r="B12" s="8" t="str">
        <f t="shared" si="0"/>
        <v>14</v>
      </c>
      <c r="C12" t="s">
        <v>418</v>
      </c>
      <c r="D12" t="s">
        <v>38</v>
      </c>
      <c r="E12" t="s">
        <v>175</v>
      </c>
      <c r="F12" s="8">
        <v>50</v>
      </c>
      <c r="H12" s="8" t="s">
        <v>171</v>
      </c>
    </row>
    <row r="13" spans="1:8" x14ac:dyDescent="0.2">
      <c r="A13" s="38">
        <v>15</v>
      </c>
      <c r="B13" s="37" t="str">
        <f t="shared" si="0"/>
        <v>15</v>
      </c>
      <c r="C13" s="38" t="s">
        <v>419</v>
      </c>
      <c r="D13" s="38" t="s">
        <v>38</v>
      </c>
      <c r="E13" s="38" t="s">
        <v>198</v>
      </c>
      <c r="F13" s="37"/>
      <c r="G13" s="37"/>
      <c r="H13" s="37"/>
    </row>
    <row r="14" spans="1:8" x14ac:dyDescent="0.2">
      <c r="A14" s="38">
        <v>16</v>
      </c>
      <c r="B14" s="37" t="str">
        <f t="shared" si="0"/>
        <v>16</v>
      </c>
      <c r="C14" s="38" t="s">
        <v>420</v>
      </c>
      <c r="D14" s="38" t="s">
        <v>38</v>
      </c>
      <c r="E14" s="38" t="s">
        <v>198</v>
      </c>
      <c r="F14" s="37"/>
      <c r="G14" s="37"/>
      <c r="H14" s="37"/>
    </row>
    <row r="15" spans="1:8" x14ac:dyDescent="0.2">
      <c r="A15" s="38">
        <v>17</v>
      </c>
      <c r="B15" s="37" t="str">
        <f t="shared" si="0"/>
        <v>17</v>
      </c>
      <c r="C15" s="38" t="s">
        <v>421</v>
      </c>
      <c r="D15" s="38" t="s">
        <v>38</v>
      </c>
      <c r="E15" s="38" t="s">
        <v>198</v>
      </c>
      <c r="F15" s="37"/>
      <c r="G15" s="37"/>
      <c r="H15" s="37"/>
    </row>
    <row r="16" spans="1:8" x14ac:dyDescent="0.2">
      <c r="A16">
        <v>18</v>
      </c>
      <c r="B16" s="8" t="str">
        <f t="shared" si="0"/>
        <v>18</v>
      </c>
      <c r="C16" t="s">
        <v>422</v>
      </c>
      <c r="D16" t="s">
        <v>38</v>
      </c>
      <c r="E16" t="s">
        <v>175</v>
      </c>
      <c r="F16" s="8">
        <v>95</v>
      </c>
      <c r="G16" s="8" t="s">
        <v>170</v>
      </c>
      <c r="H16" s="8" t="s">
        <v>171</v>
      </c>
    </row>
    <row r="17" spans="1:8" x14ac:dyDescent="0.2">
      <c r="A17" s="38">
        <v>19</v>
      </c>
      <c r="B17" s="37" t="str">
        <f t="shared" si="0"/>
        <v>19</v>
      </c>
      <c r="C17" s="38" t="s">
        <v>423</v>
      </c>
      <c r="D17" s="38" t="s">
        <v>38</v>
      </c>
      <c r="E17" s="38" t="s">
        <v>198</v>
      </c>
      <c r="F17" s="37"/>
      <c r="G17" s="37"/>
      <c r="H17" s="37"/>
    </row>
    <row r="18" spans="1:8" x14ac:dyDescent="0.2">
      <c r="A18">
        <v>20</v>
      </c>
      <c r="B18" s="8" t="str">
        <f t="shared" si="0"/>
        <v>20</v>
      </c>
      <c r="C18" t="s">
        <v>424</v>
      </c>
      <c r="D18" t="s">
        <v>38</v>
      </c>
      <c r="E18" t="s">
        <v>425</v>
      </c>
      <c r="F18" s="8">
        <v>56</v>
      </c>
      <c r="H18" s="8" t="s">
        <v>171</v>
      </c>
    </row>
    <row r="19" spans="1:8" x14ac:dyDescent="0.2">
      <c r="A19">
        <v>21</v>
      </c>
      <c r="B19" s="8" t="str">
        <f t="shared" si="0"/>
        <v>21</v>
      </c>
      <c r="C19" t="s">
        <v>426</v>
      </c>
      <c r="D19" t="s">
        <v>38</v>
      </c>
      <c r="E19" t="s">
        <v>427</v>
      </c>
      <c r="F19" s="8">
        <v>56</v>
      </c>
      <c r="H19" s="8" t="s">
        <v>171</v>
      </c>
    </row>
    <row r="20" spans="1:8" x14ac:dyDescent="0.2">
      <c r="A20">
        <v>22</v>
      </c>
      <c r="B20" s="8" t="str">
        <f t="shared" si="0"/>
        <v>22</v>
      </c>
      <c r="C20" t="s">
        <v>428</v>
      </c>
      <c r="D20" t="s">
        <v>38</v>
      </c>
      <c r="E20" t="s">
        <v>287</v>
      </c>
      <c r="F20" s="8">
        <v>52</v>
      </c>
      <c r="H20" s="8" t="s">
        <v>171</v>
      </c>
    </row>
    <row r="21" spans="1:8" x14ac:dyDescent="0.2">
      <c r="A21">
        <v>23</v>
      </c>
      <c r="B21" s="8" t="str">
        <f t="shared" si="0"/>
        <v>23</v>
      </c>
      <c r="C21" t="s">
        <v>429</v>
      </c>
      <c r="D21" t="s">
        <v>38</v>
      </c>
      <c r="E21" t="s">
        <v>287</v>
      </c>
      <c r="F21" s="8">
        <v>52</v>
      </c>
      <c r="H21" s="8" t="s">
        <v>171</v>
      </c>
    </row>
    <row r="22" spans="1:8" x14ac:dyDescent="0.2">
      <c r="A22">
        <v>24</v>
      </c>
      <c r="B22" s="8" t="str">
        <f t="shared" si="0"/>
        <v>24</v>
      </c>
      <c r="C22" t="s">
        <v>430</v>
      </c>
      <c r="D22" t="s">
        <v>38</v>
      </c>
      <c r="E22" t="s">
        <v>287</v>
      </c>
      <c r="F22" s="8">
        <v>52</v>
      </c>
      <c r="H22" s="8" t="s">
        <v>171</v>
      </c>
    </row>
    <row r="23" spans="1:8" x14ac:dyDescent="0.2">
      <c r="A23">
        <v>25</v>
      </c>
      <c r="B23" s="8" t="str">
        <f t="shared" si="0"/>
        <v>25</v>
      </c>
      <c r="C23" t="s">
        <v>431</v>
      </c>
      <c r="D23" t="s">
        <v>38</v>
      </c>
      <c r="E23" t="s">
        <v>287</v>
      </c>
      <c r="F23" s="8">
        <v>52</v>
      </c>
      <c r="G23" s="8" t="s">
        <v>170</v>
      </c>
      <c r="H23" s="8" t="s">
        <v>171</v>
      </c>
    </row>
    <row r="24" spans="1:8" x14ac:dyDescent="0.2">
      <c r="A24" s="38">
        <v>27</v>
      </c>
      <c r="B24" s="37" t="str">
        <f t="shared" si="0"/>
        <v>27</v>
      </c>
      <c r="C24" s="38" t="s">
        <v>432</v>
      </c>
      <c r="D24" s="38" t="s">
        <v>38</v>
      </c>
      <c r="E24" s="38" t="s">
        <v>198</v>
      </c>
      <c r="F24" s="37"/>
      <c r="G24" s="37"/>
      <c r="H24" s="37"/>
    </row>
    <row r="25" spans="1:8" x14ac:dyDescent="0.2">
      <c r="A25" s="38">
        <v>28</v>
      </c>
      <c r="B25" s="37" t="str">
        <f t="shared" si="0"/>
        <v>28</v>
      </c>
      <c r="C25" s="38" t="s">
        <v>433</v>
      </c>
      <c r="D25" s="38" t="s">
        <v>38</v>
      </c>
      <c r="E25" s="38" t="s">
        <v>198</v>
      </c>
      <c r="F25" s="37"/>
      <c r="G25" s="37"/>
      <c r="H25" s="37"/>
    </row>
    <row r="26" spans="1:8" x14ac:dyDescent="0.2">
      <c r="A26" s="38">
        <v>29</v>
      </c>
      <c r="B26" s="37" t="str">
        <f t="shared" si="0"/>
        <v>29</v>
      </c>
      <c r="C26" s="38" t="s">
        <v>434</v>
      </c>
      <c r="D26" s="38" t="s">
        <v>38</v>
      </c>
      <c r="E26" s="38" t="s">
        <v>198</v>
      </c>
      <c r="F26" s="37"/>
      <c r="G26" s="37"/>
      <c r="H26" s="37"/>
    </row>
    <row r="27" spans="1:8" x14ac:dyDescent="0.2">
      <c r="A27">
        <v>31</v>
      </c>
      <c r="B27" s="8" t="str">
        <f t="shared" si="0"/>
        <v>31</v>
      </c>
      <c r="C27" t="s">
        <v>435</v>
      </c>
      <c r="D27" t="s">
        <v>38</v>
      </c>
      <c r="E27" t="s">
        <v>436</v>
      </c>
      <c r="F27" s="8">
        <v>53</v>
      </c>
    </row>
    <row r="28" spans="1:8" x14ac:dyDescent="0.2">
      <c r="A28">
        <v>33</v>
      </c>
      <c r="B28" s="8" t="str">
        <f t="shared" si="0"/>
        <v>33</v>
      </c>
      <c r="C28" t="s">
        <v>437</v>
      </c>
      <c r="D28" t="s">
        <v>38</v>
      </c>
      <c r="E28" t="s">
        <v>175</v>
      </c>
      <c r="F28" s="8">
        <v>95</v>
      </c>
      <c r="G28" s="8" t="s">
        <v>170</v>
      </c>
      <c r="H28" s="8" t="s">
        <v>171</v>
      </c>
    </row>
    <row r="29" spans="1:8" x14ac:dyDescent="0.2">
      <c r="A29">
        <v>34</v>
      </c>
      <c r="B29" s="8" t="str">
        <f t="shared" si="0"/>
        <v>34</v>
      </c>
      <c r="C29" t="s">
        <v>438</v>
      </c>
      <c r="D29" t="s">
        <v>38</v>
      </c>
      <c r="E29" t="s">
        <v>427</v>
      </c>
      <c r="F29" s="8">
        <v>56</v>
      </c>
      <c r="H29" s="8" t="s">
        <v>171</v>
      </c>
    </row>
    <row r="30" spans="1:8" x14ac:dyDescent="0.2">
      <c r="A30">
        <v>35</v>
      </c>
      <c r="B30" s="8" t="str">
        <f t="shared" si="0"/>
        <v>35</v>
      </c>
      <c r="C30" t="s">
        <v>439</v>
      </c>
      <c r="D30" t="s">
        <v>38</v>
      </c>
      <c r="E30" t="s">
        <v>427</v>
      </c>
      <c r="F30" s="8">
        <v>56</v>
      </c>
      <c r="H30" s="8" t="s">
        <v>171</v>
      </c>
    </row>
    <row r="31" spans="1:8" x14ac:dyDescent="0.2">
      <c r="A31">
        <v>36</v>
      </c>
      <c r="B31" s="8" t="str">
        <f t="shared" si="0"/>
        <v>36</v>
      </c>
      <c r="C31" t="s">
        <v>440</v>
      </c>
      <c r="D31" t="s">
        <v>38</v>
      </c>
      <c r="E31" t="s">
        <v>427</v>
      </c>
      <c r="F31" s="8">
        <v>56</v>
      </c>
      <c r="H31" s="8" t="s">
        <v>171</v>
      </c>
    </row>
    <row r="32" spans="1:8" x14ac:dyDescent="0.2">
      <c r="A32">
        <v>37</v>
      </c>
      <c r="B32" s="8" t="str">
        <f t="shared" si="0"/>
        <v>37</v>
      </c>
      <c r="C32" t="s">
        <v>441</v>
      </c>
      <c r="D32" t="s">
        <v>38</v>
      </c>
      <c r="E32" t="s">
        <v>175</v>
      </c>
      <c r="F32" s="8">
        <v>50</v>
      </c>
      <c r="H32" s="8" t="s">
        <v>171</v>
      </c>
    </row>
    <row r="33" spans="1:8" x14ac:dyDescent="0.2">
      <c r="A33">
        <v>38</v>
      </c>
      <c r="B33" s="8" t="str">
        <f t="shared" si="0"/>
        <v>38</v>
      </c>
      <c r="C33" t="s">
        <v>442</v>
      </c>
      <c r="D33" t="s">
        <v>38</v>
      </c>
      <c r="E33" t="s">
        <v>267</v>
      </c>
      <c r="F33" s="8">
        <v>55</v>
      </c>
      <c r="G33" s="8" t="s">
        <v>170</v>
      </c>
      <c r="H33" s="8" t="s">
        <v>171</v>
      </c>
    </row>
    <row r="34" spans="1:8" x14ac:dyDescent="0.2">
      <c r="A34">
        <v>39</v>
      </c>
      <c r="B34" s="8" t="str">
        <f t="shared" si="0"/>
        <v>39</v>
      </c>
      <c r="C34" t="s">
        <v>443</v>
      </c>
      <c r="D34" t="s">
        <v>38</v>
      </c>
      <c r="E34" t="s">
        <v>427</v>
      </c>
      <c r="F34" s="8">
        <v>56</v>
      </c>
      <c r="H34" s="8" t="s">
        <v>171</v>
      </c>
    </row>
    <row r="35" spans="1:8" x14ac:dyDescent="0.2">
      <c r="A35">
        <v>40</v>
      </c>
      <c r="B35" s="8" t="str">
        <f t="shared" si="0"/>
        <v>40</v>
      </c>
      <c r="C35" t="s">
        <v>444</v>
      </c>
      <c r="D35" t="s">
        <v>38</v>
      </c>
      <c r="E35" t="s">
        <v>427</v>
      </c>
      <c r="F35" s="8">
        <v>56</v>
      </c>
      <c r="H35" s="8" t="s">
        <v>171</v>
      </c>
    </row>
    <row r="36" spans="1:8" x14ac:dyDescent="0.2">
      <c r="A36" s="38">
        <v>41</v>
      </c>
      <c r="B36" s="37" t="str">
        <f t="shared" si="0"/>
        <v>41</v>
      </c>
      <c r="C36" s="38" t="s">
        <v>445</v>
      </c>
      <c r="D36" s="38" t="s">
        <v>38</v>
      </c>
      <c r="E36" s="38" t="s">
        <v>198</v>
      </c>
      <c r="F36" s="37"/>
      <c r="G36" s="37"/>
      <c r="H36" s="37"/>
    </row>
    <row r="37" spans="1:8" x14ac:dyDescent="0.2">
      <c r="A37" s="38">
        <v>42</v>
      </c>
      <c r="B37" s="37" t="str">
        <f t="shared" si="0"/>
        <v>42</v>
      </c>
      <c r="C37" s="38" t="s">
        <v>446</v>
      </c>
      <c r="D37" s="38" t="s">
        <v>38</v>
      </c>
      <c r="E37" s="38" t="s">
        <v>198</v>
      </c>
      <c r="F37" s="37"/>
      <c r="G37" s="37"/>
      <c r="H37" s="37"/>
    </row>
    <row r="38" spans="1:8" x14ac:dyDescent="0.2">
      <c r="A38">
        <v>43</v>
      </c>
      <c r="B38" s="8" t="str">
        <f t="shared" si="0"/>
        <v>43</v>
      </c>
      <c r="C38" t="s">
        <v>447</v>
      </c>
      <c r="D38" t="s">
        <v>38</v>
      </c>
      <c r="E38" t="s">
        <v>287</v>
      </c>
      <c r="F38" s="8">
        <v>52</v>
      </c>
      <c r="H38" s="8" t="s">
        <v>171</v>
      </c>
    </row>
    <row r="39" spans="1:8" x14ac:dyDescent="0.2">
      <c r="A39">
        <v>44</v>
      </c>
      <c r="B39" s="8" t="str">
        <f t="shared" si="0"/>
        <v>44</v>
      </c>
      <c r="C39" t="s">
        <v>448</v>
      </c>
      <c r="D39" t="s">
        <v>38</v>
      </c>
      <c r="E39" t="s">
        <v>175</v>
      </c>
      <c r="F39" s="8">
        <v>50</v>
      </c>
      <c r="H39" s="8" t="s">
        <v>171</v>
      </c>
    </row>
    <row r="40" spans="1:8" x14ac:dyDescent="0.2">
      <c r="A40">
        <v>45</v>
      </c>
      <c r="B40" s="8" t="str">
        <f t="shared" si="0"/>
        <v>45</v>
      </c>
      <c r="C40" t="s">
        <v>449</v>
      </c>
      <c r="D40" t="s">
        <v>38</v>
      </c>
      <c r="E40" t="s">
        <v>287</v>
      </c>
      <c r="F40" s="8">
        <v>50</v>
      </c>
      <c r="H40" s="8" t="s">
        <v>171</v>
      </c>
    </row>
    <row r="41" spans="1:8" x14ac:dyDescent="0.2">
      <c r="A41" s="38">
        <v>49</v>
      </c>
      <c r="B41" s="37" t="str">
        <f t="shared" si="0"/>
        <v>49</v>
      </c>
      <c r="C41" s="38" t="s">
        <v>450</v>
      </c>
      <c r="D41" s="38" t="s">
        <v>38</v>
      </c>
      <c r="E41" s="38" t="s">
        <v>198</v>
      </c>
      <c r="F41" s="37"/>
      <c r="G41" s="37"/>
      <c r="H41" s="37"/>
    </row>
    <row r="42" spans="1:8" x14ac:dyDescent="0.2">
      <c r="A42">
        <v>52</v>
      </c>
      <c r="B42" s="8" t="str">
        <f t="shared" si="0"/>
        <v>52</v>
      </c>
      <c r="C42" t="s">
        <v>452</v>
      </c>
      <c r="D42" t="s">
        <v>38</v>
      </c>
      <c r="E42" t="s">
        <v>198</v>
      </c>
    </row>
    <row r="43" spans="1:8" x14ac:dyDescent="0.2">
      <c r="A43">
        <v>53</v>
      </c>
      <c r="B43" s="8" t="str">
        <f t="shared" si="0"/>
        <v>53</v>
      </c>
      <c r="C43" t="s">
        <v>453</v>
      </c>
      <c r="D43" t="s">
        <v>38</v>
      </c>
      <c r="E43" t="s">
        <v>198</v>
      </c>
    </row>
    <row r="44" spans="1:8" x14ac:dyDescent="0.2">
      <c r="A44">
        <v>54</v>
      </c>
      <c r="B44" s="8" t="str">
        <f t="shared" si="0"/>
        <v>54</v>
      </c>
      <c r="C44" t="s">
        <v>454</v>
      </c>
      <c r="D44" t="s">
        <v>38</v>
      </c>
      <c r="E44" t="s">
        <v>175</v>
      </c>
      <c r="F44" s="8">
        <v>50</v>
      </c>
      <c r="H44" s="8" t="s">
        <v>171</v>
      </c>
    </row>
    <row r="45" spans="1:8" x14ac:dyDescent="0.2">
      <c r="A45">
        <v>55</v>
      </c>
      <c r="B45" s="8" t="str">
        <f t="shared" si="0"/>
        <v>55</v>
      </c>
      <c r="C45" t="s">
        <v>455</v>
      </c>
      <c r="D45" t="s">
        <v>38</v>
      </c>
      <c r="E45" t="s">
        <v>427</v>
      </c>
      <c r="F45" s="8">
        <v>95</v>
      </c>
      <c r="H45" s="8" t="s">
        <v>171</v>
      </c>
    </row>
    <row r="46" spans="1:8" x14ac:dyDescent="0.2">
      <c r="A46">
        <v>56</v>
      </c>
      <c r="B46" s="8" t="str">
        <f t="shared" si="0"/>
        <v>56</v>
      </c>
      <c r="C46" t="s">
        <v>451</v>
      </c>
      <c r="D46" t="s">
        <v>38</v>
      </c>
      <c r="E46" t="s">
        <v>198</v>
      </c>
    </row>
    <row r="47" spans="1:8" x14ac:dyDescent="0.2">
      <c r="A47">
        <v>57</v>
      </c>
      <c r="B47" s="8" t="str">
        <f t="shared" si="0"/>
        <v>57</v>
      </c>
      <c r="C47" t="s">
        <v>296</v>
      </c>
      <c r="D47" t="s">
        <v>38</v>
      </c>
      <c r="E47" t="s">
        <v>220</v>
      </c>
      <c r="F47" s="8">
        <v>50</v>
      </c>
      <c r="G47" s="8" t="s">
        <v>170</v>
      </c>
      <c r="H47" s="8" t="s">
        <v>171</v>
      </c>
    </row>
  </sheetData>
  <autoFilter ref="A1:H54" xr:uid="{324DF2C7-6AE1-4FDC-930B-2BF26503575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Cotisations SS</vt:lpstr>
      <vt:lpstr>Paramètres DSN 81</vt:lpstr>
      <vt:lpstr>Paramètres DSN 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Jocelyn MOTTIN</cp:lastModifiedBy>
  <dcterms:modified xsi:type="dcterms:W3CDTF">2020-11-02T10:53:56Z</dcterms:modified>
</cp:coreProperties>
</file>